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4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5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6.xml" ContentType="application/vnd.openxmlformats-officedocument.spreadsheetml.comments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V:\wamp\www\sgc\SGC_rev3\proceso vinculacion_rev3\2 servicio social rev_3\"/>
    </mc:Choice>
  </mc:AlternateContent>
  <bookViews>
    <workbookView xWindow="0" yWindow="0" windowWidth="28800" windowHeight="12300"/>
  </bookViews>
  <sheets>
    <sheet name="FORMULARIO" sheetId="1" r:id="rId1"/>
    <sheet name="PLAN DE TRABAJO" sheetId="2" r:id="rId2"/>
    <sheet name="REPORTE EVALUACION 1" sheetId="3" r:id="rId3"/>
    <sheet name="REPORTE AUTOEVA 1" sheetId="4" r:id="rId4"/>
    <sheet name="REPORTE EVALUACION 2" sheetId="5" r:id="rId5"/>
    <sheet name="REPORTE AUTOEVA 2" sheetId="6" r:id="rId6"/>
    <sheet name="REPORTE EVALUACION 3" sheetId="7" r:id="rId7"/>
    <sheet name="REPORTE AUTOEVA 3" sheetId="8" r:id="rId8"/>
    <sheet name="CARTA TERMINACION" sheetId="9" r:id="rId9"/>
    <sheet name="REPORTE FINAL" sheetId="10" r:id="rId10"/>
    <sheet name="PORTADA EXPEDIENTE" sheetId="11" r:id="rId11"/>
    <sheet name="REPORTE EVALUACION EXTRA" sheetId="12" r:id="rId12"/>
    <sheet name="REPORTE AUTOEVA EXTRA" sheetId="13" r:id="rId13"/>
  </sheets>
  <definedNames>
    <definedName name="_GoBack" localSheetId="1">'PLAN DE TRABAJO'!$D$53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9" i="13" l="1"/>
  <c r="A39" i="13"/>
  <c r="Y38" i="13"/>
  <c r="A38" i="13"/>
  <c r="AI32" i="13"/>
  <c r="AI31" i="13"/>
  <c r="AC18" i="13"/>
  <c r="L18" i="13"/>
  <c r="N15" i="13"/>
  <c r="N14" i="13"/>
  <c r="N13" i="13"/>
  <c r="AG12" i="13"/>
  <c r="N12" i="13"/>
  <c r="Z7" i="13"/>
  <c r="X7" i="13"/>
  <c r="S7" i="13"/>
  <c r="Q7" i="13"/>
  <c r="A50" i="12"/>
  <c r="A49" i="12"/>
  <c r="K31" i="12"/>
  <c r="N30" i="12"/>
  <c r="E31" i="12" s="1"/>
  <c r="Q31" i="12" s="1"/>
  <c r="P29" i="12"/>
  <c r="E15" i="12"/>
  <c r="E14" i="12"/>
  <c r="E13" i="12"/>
  <c r="P12" i="12"/>
  <c r="E12" i="12"/>
  <c r="O7" i="12"/>
  <c r="M7" i="12"/>
  <c r="I7" i="12"/>
  <c r="G7" i="12"/>
  <c r="J14" i="11"/>
  <c r="J13" i="11"/>
  <c r="J12" i="11"/>
  <c r="J11" i="11"/>
  <c r="J10" i="11"/>
  <c r="T8" i="11"/>
  <c r="R8" i="11"/>
  <c r="M8" i="11"/>
  <c r="K8" i="11"/>
  <c r="N42" i="10"/>
  <c r="N40" i="10"/>
  <c r="N34" i="10"/>
  <c r="N32" i="10"/>
  <c r="L14" i="10"/>
  <c r="I14" i="10"/>
  <c r="G14" i="10"/>
  <c r="G13" i="10"/>
  <c r="G12" i="10"/>
  <c r="G11" i="10"/>
  <c r="G10" i="10"/>
  <c r="G9" i="10"/>
  <c r="Q7" i="10"/>
  <c r="O7" i="10"/>
  <c r="J7" i="10"/>
  <c r="H7" i="10"/>
  <c r="A37" i="9"/>
  <c r="A36" i="9"/>
  <c r="P26" i="9"/>
  <c r="L26" i="9"/>
  <c r="H26" i="9"/>
  <c r="A24" i="9"/>
  <c r="P20" i="9"/>
  <c r="M20" i="9"/>
  <c r="K20" i="9"/>
  <c r="L19" i="9"/>
  <c r="E19" i="9"/>
  <c r="J18" i="9"/>
  <c r="O8" i="9"/>
  <c r="M8" i="9"/>
  <c r="I8" i="9"/>
  <c r="G8" i="9"/>
  <c r="Y39" i="8"/>
  <c r="A39" i="8"/>
  <c r="Y38" i="8"/>
  <c r="A38" i="8"/>
  <c r="AI31" i="8"/>
  <c r="AI32" i="8" s="1"/>
  <c r="K31" i="7" s="1"/>
  <c r="L18" i="8"/>
  <c r="N15" i="8"/>
  <c r="N14" i="8"/>
  <c r="N13" i="8"/>
  <c r="AG12" i="8"/>
  <c r="N12" i="8"/>
  <c r="Z7" i="8"/>
  <c r="X7" i="8"/>
  <c r="S7" i="8"/>
  <c r="Q7" i="8"/>
  <c r="A50" i="7"/>
  <c r="A49" i="7"/>
  <c r="P29" i="7"/>
  <c r="N30" i="7" s="1"/>
  <c r="E31" i="7" s="1"/>
  <c r="Q31" i="7" s="1"/>
  <c r="E15" i="7"/>
  <c r="E14" i="7"/>
  <c r="E13" i="7"/>
  <c r="P12" i="7"/>
  <c r="E12" i="7"/>
  <c r="O7" i="7"/>
  <c r="M7" i="7"/>
  <c r="I7" i="7"/>
  <c r="G7" i="7"/>
  <c r="Y39" i="6"/>
  <c r="A39" i="6"/>
  <c r="Y38" i="6"/>
  <c r="A38" i="6"/>
  <c r="AI31" i="6"/>
  <c r="AI32" i="6" s="1"/>
  <c r="K31" i="5" s="1"/>
  <c r="L18" i="6"/>
  <c r="N15" i="6"/>
  <c r="N14" i="6"/>
  <c r="N13" i="6"/>
  <c r="AG12" i="6"/>
  <c r="N12" i="6"/>
  <c r="Z7" i="6"/>
  <c r="X7" i="6"/>
  <c r="S7" i="6"/>
  <c r="Q7" i="6"/>
  <c r="A50" i="5"/>
  <c r="A49" i="5"/>
  <c r="P29" i="5"/>
  <c r="N30" i="5" s="1"/>
  <c r="E31" i="5" s="1"/>
  <c r="Q31" i="5" s="1"/>
  <c r="E15" i="5"/>
  <c r="E14" i="5"/>
  <c r="E13" i="5"/>
  <c r="P12" i="5"/>
  <c r="E12" i="5"/>
  <c r="O7" i="5"/>
  <c r="M7" i="5"/>
  <c r="I7" i="5"/>
  <c r="G7" i="5"/>
  <c r="Y39" i="4"/>
  <c r="A39" i="4"/>
  <c r="Y38" i="4"/>
  <c r="A38" i="4"/>
  <c r="AI31" i="4"/>
  <c r="AI32" i="4" s="1"/>
  <c r="K31" i="3" s="1"/>
  <c r="L18" i="4"/>
  <c r="U16" i="4"/>
  <c r="Q16" i="4"/>
  <c r="N16" i="4"/>
  <c r="N15" i="4"/>
  <c r="N14" i="4"/>
  <c r="N13" i="4"/>
  <c r="AG12" i="4"/>
  <c r="N12" i="4"/>
  <c r="Z7" i="4"/>
  <c r="X7" i="4"/>
  <c r="S7" i="4"/>
  <c r="Q7" i="4"/>
  <c r="A50" i="3"/>
  <c r="A49" i="3"/>
  <c r="P29" i="3"/>
  <c r="N30" i="3" s="1"/>
  <c r="E31" i="3" s="1"/>
  <c r="Q31" i="3" s="1"/>
  <c r="N18" i="3"/>
  <c r="N18" i="5" s="1"/>
  <c r="J16" i="3"/>
  <c r="G16" i="3"/>
  <c r="E16" i="3"/>
  <c r="E15" i="3"/>
  <c r="E14" i="3"/>
  <c r="E13" i="3"/>
  <c r="P12" i="3"/>
  <c r="E12" i="3"/>
  <c r="O7" i="3"/>
  <c r="M7" i="3"/>
  <c r="I7" i="3"/>
  <c r="G7" i="3"/>
  <c r="L49" i="2"/>
  <c r="A49" i="2"/>
  <c r="L48" i="2"/>
  <c r="A48" i="2"/>
  <c r="AB21" i="2"/>
  <c r="G21" i="2"/>
  <c r="I17" i="2"/>
  <c r="G15" i="2"/>
  <c r="AA13" i="2"/>
  <c r="H13" i="2"/>
  <c r="Y11" i="2"/>
  <c r="D11" i="2"/>
  <c r="Z8" i="2"/>
  <c r="W8" i="2"/>
  <c r="N8" i="2"/>
  <c r="K8" i="2"/>
  <c r="N20" i="1"/>
  <c r="G21" i="9" s="1"/>
  <c r="N17" i="1"/>
  <c r="N16" i="6" s="1"/>
  <c r="B21" i="9" l="1"/>
  <c r="G16" i="5"/>
  <c r="AA16" i="4"/>
  <c r="N18" i="1"/>
  <c r="U16" i="8" s="1"/>
  <c r="U16" i="6"/>
  <c r="L16" i="3"/>
  <c r="AC18" i="6"/>
  <c r="N18" i="7"/>
  <c r="AC18" i="8" s="1"/>
  <c r="X16" i="4"/>
  <c r="AC18" i="4"/>
  <c r="E16" i="5"/>
  <c r="Q16" i="6"/>
  <c r="R12" i="11"/>
  <c r="N16" i="3"/>
  <c r="AG16" i="4"/>
  <c r="J16" i="5"/>
  <c r="D21" i="9"/>
  <c r="S21" i="2"/>
  <c r="Q16" i="3"/>
  <c r="L16" i="5" l="1"/>
  <c r="Q16" i="8"/>
  <c r="Q16" i="5"/>
  <c r="N16" i="5"/>
  <c r="G16" i="7"/>
  <c r="X16" i="6"/>
  <c r="E16" i="7"/>
  <c r="N19" i="1"/>
  <c r="Q14" i="10" s="1"/>
  <c r="J16" i="7"/>
  <c r="AA16" i="6"/>
  <c r="N16" i="8"/>
  <c r="AG16" i="6"/>
  <c r="O14" i="10"/>
  <c r="X16" i="8"/>
  <c r="T14" i="10" l="1"/>
  <c r="L16" i="7"/>
  <c r="N16" i="7"/>
  <c r="Q16" i="7"/>
  <c r="AA16" i="8"/>
  <c r="AG16" i="8"/>
</calcChain>
</file>

<file path=xl/comments1.xml><?xml version="1.0" encoding="utf-8"?>
<comments xmlns="http://schemas.openxmlformats.org/spreadsheetml/2006/main">
  <authors>
    <author/>
  </authors>
  <commentList>
    <comment ref="D8" authorId="0" shapeId="0">
      <text>
        <r>
          <rPr>
            <sz val="11"/>
            <color theme="1"/>
            <rFont val="Aptos Narrow"/>
            <scheme val="minor"/>
          </rPr>
          <t xml:space="preserve">Servicio Social:
Selecciona el periodo donde iniciaste tu Servicio Social
</t>
        </r>
      </text>
    </comment>
    <comment ref="N16" authorId="0" shapeId="0">
      <text>
        <r>
          <rPr>
            <sz val="11"/>
            <color theme="1"/>
            <rFont val="Aptos Narrow"/>
            <scheme val="minor"/>
          </rPr>
          <t xml:space="preserve">Servicio Social:
Colocar las fechas con número
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E18" authorId="0" shapeId="0">
      <text>
        <r>
          <rPr>
            <sz val="11"/>
            <color theme="1"/>
            <rFont val="Aptos Narrow"/>
            <scheme val="minor"/>
          </rPr>
          <t xml:space="preserve">Servicio Social:
Favor de llenar este espacio con las horas realizadas en los 2 meses.
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E18" authorId="0" shapeId="0">
      <text>
        <r>
          <rPr>
            <sz val="11"/>
            <color theme="1"/>
            <rFont val="Aptos Narrow"/>
            <scheme val="minor"/>
          </rPr>
          <t>Servicio Social:
Llenar con las horas realizadas en 2 meses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E18" authorId="0" shapeId="0">
      <text>
        <r>
          <rPr>
            <sz val="11"/>
            <color theme="1"/>
            <rFont val="Aptos Narrow"/>
            <scheme val="minor"/>
          </rPr>
          <t xml:space="preserve">Servicio Social:
Favor de llenar este espacio con las horas realizadas en los 2 meses.
</t>
        </r>
      </text>
    </comment>
  </commentList>
</comments>
</file>

<file path=xl/comments5.xml><?xml version="1.0" encoding="utf-8"?>
<comments xmlns="http://schemas.openxmlformats.org/spreadsheetml/2006/main">
  <authors>
    <author/>
  </authors>
  <commentList>
    <comment ref="D26" authorId="0" shapeId="0">
      <text>
        <r>
          <rPr>
            <sz val="11"/>
            <color theme="1"/>
            <rFont val="Aptos Narrow"/>
            <scheme val="minor"/>
          </rPr>
          <t xml:space="preserve">Servicio Social:
Llenar con el municipio de Querétaro donde se realiza la carta
</t>
        </r>
      </text>
    </comment>
  </commentList>
</comments>
</file>

<file path=xl/comments6.xml><?xml version="1.0" encoding="utf-8"?>
<comments xmlns="http://schemas.openxmlformats.org/spreadsheetml/2006/main">
  <authors>
    <author/>
  </authors>
  <commentList>
    <comment ref="E18" authorId="0" shapeId="0">
      <text>
        <r>
          <rPr>
            <sz val="11"/>
            <color theme="1"/>
            <rFont val="Aptos Narrow"/>
            <scheme val="minor"/>
          </rPr>
          <t xml:space="preserve">Servicio Social:
Favor de llenar este espacio con las horas realizadas en los 2 meses.
</t>
        </r>
      </text>
    </comment>
    <comment ref="N18" authorId="0" shapeId="0">
      <text>
        <r>
          <rPr>
            <sz val="11"/>
            <color theme="1"/>
            <rFont val="Aptos Narrow"/>
            <scheme val="minor"/>
          </rPr>
          <t>Servicio Social:
Sumar con los otros 3 reportes</t>
        </r>
      </text>
    </comment>
  </commentList>
</comments>
</file>

<file path=xl/sharedStrings.xml><?xml version="1.0" encoding="utf-8"?>
<sst xmlns="http://schemas.openxmlformats.org/spreadsheetml/2006/main" count="767" uniqueCount="189">
  <si>
    <t xml:space="preserve">TECNOLÓGICO NACIONAL DE MÉXICO       </t>
  </si>
  <si>
    <t>INSTITUTO TECNOLÓGICO DE QUERÉTARO</t>
  </si>
  <si>
    <t>DEPARTAMENTO DE GESTIÓN TECNOLÓGICA Y VINCULACIÓN</t>
  </si>
  <si>
    <t>OFICINA DE SERVICIO SOCIAL</t>
  </si>
  <si>
    <t>FORMULARIO DE DATOS</t>
  </si>
  <si>
    <t>VERSIÓN 3.5</t>
  </si>
  <si>
    <t>Periodo</t>
  </si>
  <si>
    <t>ENE-JUN</t>
  </si>
  <si>
    <t>AÑO</t>
  </si>
  <si>
    <t>AGO-DIC</t>
  </si>
  <si>
    <t>Selecciona el Periodo Cuando se comenzó el Servicio Social con una "X" y el año</t>
  </si>
  <si>
    <t>NOMBRE DEL ALUMNO:</t>
  </si>
  <si>
    <t>Llenado por el alumno</t>
  </si>
  <si>
    <t>NÚMERO DE CONTROL:</t>
  </si>
  <si>
    <t>Llenado automáticamente (NO MODIFICAR)</t>
  </si>
  <si>
    <t>CARRERA:</t>
  </si>
  <si>
    <t>CORREO ELECTRÓNICO INSTITUCIONAL:</t>
  </si>
  <si>
    <t>Pasos para el uso del documento:</t>
  </si>
  <si>
    <t>NOMBRE DE LA DEPENDENCIA:</t>
  </si>
  <si>
    <t>NOMBRE DEL PROGRAMA / PROYECTO:</t>
  </si>
  <si>
    <t>1. Plan de trabajo: añadir el objetivo del programa, actividades a realizar y cronograma de actividades</t>
  </si>
  <si>
    <r>
      <rPr>
        <sz val="11"/>
        <color theme="1"/>
        <rFont val="Aptos Narrow"/>
      </rPr>
      <t>FECHA DE INICIO DE SERVICIO SOCIAL</t>
    </r>
    <r>
      <rPr>
        <b/>
        <sz val="11"/>
        <color theme="1"/>
        <rFont val="Aptos Narrow"/>
      </rPr>
      <t xml:space="preserve"> (DÍA / MES / AÑO)</t>
    </r>
    <r>
      <rPr>
        <sz val="11"/>
        <color theme="1"/>
        <rFont val="Aptos Narrow"/>
      </rPr>
      <t>:</t>
    </r>
  </si>
  <si>
    <t>2. Reporte Bimestral</t>
  </si>
  <si>
    <t>FECHA PRIMER REPORTE:</t>
  </si>
  <si>
    <t>2.1 Reporte de Evaluación: El encargado del programa coloca las calificaciones. La sumatoria se hace en automático</t>
  </si>
  <si>
    <t>FECHA SEGUNDO REPORTE:</t>
  </si>
  <si>
    <t>FECHA TERCER REPORTE:</t>
  </si>
  <si>
    <t>2.2 Reporte de Autoevaluación: El alumno coloca las calificaciones. La sumatoria se hace en automático</t>
  </si>
  <si>
    <t>FECHA DE TERMINACIÓN DE SERVICIO SOCIAL:</t>
  </si>
  <si>
    <t>3. Carta terminación: Llenar el espacio con el municipio de Querétaro donde se realiza la carta</t>
  </si>
  <si>
    <t>HORARIO:</t>
  </si>
  <si>
    <t>4. Reporte Final de Servicio Social: Llenar los espacios grandes con la información requerida.</t>
  </si>
  <si>
    <t>NOMBRE DEL  RESPONSABLE DE LA DEPENDENCIA:</t>
  </si>
  <si>
    <t>CARGO DE LA PERSONA  RESPONSABLE DE LA DEPENDENCIA:</t>
  </si>
  <si>
    <t>NOMBRE DEL RESPONSABLE DEL PROGRAMA:</t>
  </si>
  <si>
    <t>CARGO DE LA PERSONA RESPONSABLE DEL PROGRAMA:</t>
  </si>
  <si>
    <t>NOTAS</t>
  </si>
  <si>
    <t>a. Una vez llenado los datos, se generarán los formatos. NO elimines NI modifiques nada de los formatos (al menos que se indique)</t>
  </si>
  <si>
    <t>b. En los Reportes las horas acumuladas se van sumando entre reportes. Favor de Guardar el archivo cada vez que generes un reporte. Y no elimines la información . Para generar el Reporte 2, necesitas las horas del reporte 1. Para el reporte 3, necesitas las horas en el Reporte 2.</t>
  </si>
  <si>
    <t>c. Al momento de imprimir asegúrate seleccionar la opción "Ajustar hoja en una página"</t>
  </si>
  <si>
    <t>PLAN DE TRABAJO</t>
  </si>
  <si>
    <t>Nombre:</t>
  </si>
  <si>
    <t>Carrera:</t>
  </si>
  <si>
    <t>Correo Electrónico:</t>
  </si>
  <si>
    <t>No. De Control:</t>
  </si>
  <si>
    <t>Dependencia:</t>
  </si>
  <si>
    <t>Nombre del Programa:</t>
  </si>
  <si>
    <t>Objetivo del Programa:</t>
  </si>
  <si>
    <t>Fecha Inicio:</t>
  </si>
  <si>
    <t>Fecha Término:</t>
  </si>
  <si>
    <t>Horario:</t>
  </si>
  <si>
    <t xml:space="preserve"> </t>
  </si>
  <si>
    <t>Detalle de Actividades</t>
  </si>
  <si>
    <t>No.</t>
  </si>
  <si>
    <t>Descripción</t>
  </si>
  <si>
    <t>Cronograma de Actividades</t>
  </si>
  <si>
    <t>Act.</t>
  </si>
  <si>
    <t>Semanas</t>
  </si>
  <si>
    <t>Nota. Si requiere de más tiempo, anexar documento con cronograma</t>
  </si>
  <si>
    <t>Sello del Departamento de Gestión Tecnológica y Vinculación</t>
  </si>
  <si>
    <t>Responsable de la Dependencia o Jefe del Departamento</t>
  </si>
  <si>
    <t>Responsable directo del Programa</t>
  </si>
  <si>
    <t>ITQ-VI-PO-002-04</t>
  </si>
  <si>
    <t xml:space="preserve">Rev.3 </t>
  </si>
  <si>
    <t>TECNOLÓGICO NACIONAL DE MÉXICO</t>
  </si>
  <si>
    <t xml:space="preserve">DEPARTAMENTO DE GESTIÓN TECNOLÓGICA Y VINCULACIÓN </t>
  </si>
  <si>
    <t>FORMATO DE EVALUACIÓN BIMESTRAL DEL SERVICIO SOCIAL</t>
  </si>
  <si>
    <t>PERIODO</t>
  </si>
  <si>
    <t>ENE - JUN</t>
  </si>
  <si>
    <t>AGO - DIC</t>
  </si>
  <si>
    <t>NUM. DE REPORTE</t>
  </si>
  <si>
    <t>X</t>
  </si>
  <si>
    <t>Nombre(s) del Prestador(a):</t>
  </si>
  <si>
    <t>No. Control:</t>
  </si>
  <si>
    <t>Nombre de la Dependencia:</t>
  </si>
  <si>
    <t>Periodo Bimestral a Reportar:</t>
  </si>
  <si>
    <t>de</t>
  </si>
  <si>
    <t>del</t>
  </si>
  <si>
    <t>al</t>
  </si>
  <si>
    <t>Total de Horas Bimestrales</t>
  </si>
  <si>
    <t>horas</t>
  </si>
  <si>
    <t>Total de Horas Acumuladas</t>
  </si>
  <si>
    <t>Evaluación:                  En qué medida el prestador del Servicio Social cumple con lo siguiente:</t>
  </si>
  <si>
    <t>Criterios a evaluar</t>
  </si>
  <si>
    <t>"A"   Valor</t>
  </si>
  <si>
    <t>"B" Evaluación de desempeño</t>
  </si>
  <si>
    <t>Evaluación por el responsable del programa</t>
  </si>
  <si>
    <t>Cumple en tiempo y forma con las actividades encomendadas alcanzando los objetivos</t>
  </si>
  <si>
    <t>0 - 4</t>
  </si>
  <si>
    <t>Trabaja en equipos y se adapta a nuevas situaciones</t>
  </si>
  <si>
    <t>Muestra liderazgo en las actividades encomendadas</t>
  </si>
  <si>
    <t>Organiza su tiempo y trabaja de manera proactiva.</t>
  </si>
  <si>
    <t>Interpreta la realidad y se sensibiliza aportando soluciones a la problemática con la actividad complementaria.</t>
  </si>
  <si>
    <t>Realiza sugerencias innovadoras para benéfico o mejora del programa en el que participa.</t>
  </si>
  <si>
    <t>Tiene iniciativa para ayudar en las actividades encomendadas y muestra espíritu de servicio.</t>
  </si>
  <si>
    <t>Suma de criterios a evaluar</t>
  </si>
  <si>
    <t>0 - 28</t>
  </si>
  <si>
    <t>Calificación de Evaluación Bimestral (Suma de Criterios / 28) * 100</t>
  </si>
  <si>
    <t>EVALUACIÓN</t>
  </si>
  <si>
    <t>AUTOEVALUACIÓN</t>
  </si>
  <si>
    <t>CALIFICACIÓN PARCIAL</t>
  </si>
  <si>
    <t>(CALIFICACIÓN * 90%)</t>
  </si>
  <si>
    <t>(CALIFICACIÓN * 10%)</t>
  </si>
  <si>
    <t>LLENADO EXCLUSIVO DE OFICINA DE SERVICIO SOCIAL</t>
  </si>
  <si>
    <t>Penalización de Calificación por entrega tardía</t>
  </si>
  <si>
    <t>0 - 10</t>
  </si>
  <si>
    <t>negativos</t>
  </si>
  <si>
    <t>CALIFICACIÓN FINAL (AUTOEVALUACIÓN + REPORTE - PENALIZACIÓN)</t>
  </si>
  <si>
    <t>OBSERVACIONES</t>
  </si>
  <si>
    <t>NOTA 1: si lo entregas a la fecha de tu vencimiento tendrás como calificación de evaluación (10 puntos). Si te tardas 1 día después de tu fecha será por (9 puntos) y así consecutivamente, si tardas los 10 días tu calificación será (0 puntos).</t>
  </si>
  <si>
    <t>NOTA 2: Tabla de Equivalencia</t>
  </si>
  <si>
    <t>Excelente</t>
  </si>
  <si>
    <t>Suficiente</t>
  </si>
  <si>
    <t>Notable</t>
  </si>
  <si>
    <t>Insuficiente</t>
  </si>
  <si>
    <t>Bueno</t>
  </si>
  <si>
    <t>Observaciones:        Este formato debe ser llenado de forma digital sin tachaduras ni enmendaduras.</t>
  </si>
  <si>
    <t>Sello de la Dependencia</t>
  </si>
  <si>
    <t xml:space="preserve">ITQ-VI-PO-002-07    </t>
  </si>
  <si>
    <t>Rev. 3</t>
  </si>
  <si>
    <t>FORMATO DE AUTOEVALUACIÓN BIMESTRAL DEL SERVICIO SOCIAL</t>
  </si>
  <si>
    <t>Nombre del prestador(a):</t>
  </si>
  <si>
    <t>Horas Reportadas en el Bimestre:</t>
  </si>
  <si>
    <t>Total de Horas Acumuladas:</t>
  </si>
  <si>
    <t>AUTOEVALUACIÓN CUALITATIVA DEL PRESTADOR DE SERVICIO SOCIAL</t>
  </si>
  <si>
    <t>EVALUACIÓN DE LAS ACTIVIDADES REALIZADAS POR EL PRESTADOR</t>
  </si>
  <si>
    <t>Criterio</t>
  </si>
  <si>
    <t>VALOR</t>
  </si>
  <si>
    <t>EVALUACIÓN DE DESEMPEÑO</t>
  </si>
  <si>
    <t>Cumplí en tiempo y forma con las actividades encomendadas alcanzando los objetivos.</t>
  </si>
  <si>
    <t>¿Consideras importante la realización del Servicio Social?</t>
  </si>
  <si>
    <t>Trabajé en equipo y me adapté a nuevas situaciones.</t>
  </si>
  <si>
    <t>¿Consideras que las actividades que realizaste son pertinentes a los fines del Servicio Social?</t>
  </si>
  <si>
    <t>Mostré liderazgo en las actividades encomendadas.</t>
  </si>
  <si>
    <t>¿Consideras que las actividades que realizaste contribuyen a tu formación integral?</t>
  </si>
  <si>
    <t>Organicé mi tiempo y trabajé de manera proactiva.</t>
  </si>
  <si>
    <t>¿Contribuiste en actividades de beneficio social comunitario?</t>
  </si>
  <si>
    <t>Interpreté la realidad y me sensibilicé aportando soluciones a la problemática con la actividad complementaria</t>
  </si>
  <si>
    <t>¿Contribuiste en actividades de protección al medio ambiente?</t>
  </si>
  <si>
    <t>Realicé sugerencias innovadoras para beneficio o mejora del programa en el que participa.</t>
  </si>
  <si>
    <t>¿Consideras que las competencias que adquiriste en el TecNM contribuyeron a atender asertivamente las actividades de Servicio Social?</t>
  </si>
  <si>
    <t>Tuve iniciativa para ayudar en las actividades encomendadas y mostré espíritu de servicio.</t>
  </si>
  <si>
    <t>¿Consideras que sería factible continuar con este proyecto de Servicio Social a un proyecto de Residencias Profesionales, proyecto integrador, proyecto de investigación o desarrollo tecnológico?</t>
  </si>
  <si>
    <t>Observación: Este formato debe ser llenado de forma digital sin tachaduras ni enmendaduras.</t>
  </si>
  <si>
    <t>¿Qué tanto recomendarías a otro estudiante realizar su Servicio Social en la dependencia donde lo realizaste?</t>
  </si>
  <si>
    <t>TOTAL ACUMULADO</t>
  </si>
  <si>
    <t>CALIFICACIÓN DE AUTOEVALUACIÓN (TOTAL ACUMULADO / 60) x100</t>
  </si>
  <si>
    <t>SELLO DE LA DEPENDENCIA</t>
  </si>
  <si>
    <t>ITQ-VI-PO-002-08</t>
  </si>
  <si>
    <t>CARTA TERMINACIÓN Y LIBERACIÓN DE SERVICIO SOCIAL</t>
  </si>
  <si>
    <t>RAMÓN SOTO ARRIOLA</t>
  </si>
  <si>
    <t>DIRECTOR DEL TECNOLÓGICO NACIONAL DE MEXICO CAMPUS QUERÉTARO</t>
  </si>
  <si>
    <t>PRESENTE</t>
  </si>
  <si>
    <t xml:space="preserve">At’n: </t>
  </si>
  <si>
    <t>Jefatura del Departamento de Gestión Tecnológica y Vinculación</t>
  </si>
  <si>
    <t>Por de este medio me permito informarle que el / la C.</t>
  </si>
  <si>
    <t xml:space="preserve">con Número de Control </t>
  </si>
  <si>
    <t xml:space="preserve">de la Carrera de </t>
  </si>
  <si>
    <t xml:space="preserve">adscrito(a) a nuestra organización en el periodo comprendido del </t>
  </si>
  <si>
    <t>, en su carácter de prestante de Servicio Social ,acumulando</t>
  </si>
  <si>
    <t>un total de 500 horas, en el desarrollo del proyecto denominado:</t>
  </si>
  <si>
    <t>En la Ciudad de</t>
  </si>
  <si>
    <t>a los</t>
  </si>
  <si>
    <t>días del mes de</t>
  </si>
  <si>
    <t>del año</t>
  </si>
  <si>
    <t>,se extiende la presente Carta de Terminación de Servicio Social, al haber concluído el requisito, por lo que queda deslidando de responsabilidad alguna, para lo fines que al (la) interesado(a) convengan.</t>
  </si>
  <si>
    <t>ATENTAMENTE</t>
  </si>
  <si>
    <t>ITQ-VI-PO-002-09</t>
  </si>
  <si>
    <t>Rev.3</t>
  </si>
  <si>
    <t>REPORTE FINAL DE SERVICIO SOCIAL</t>
  </si>
  <si>
    <t>NOMBRE DEL PRESTADOR(A):</t>
  </si>
  <si>
    <t>NÚMERO DE CONTROL</t>
  </si>
  <si>
    <t>NOMBRE DEL PROGRAMA:</t>
  </si>
  <si>
    <t>PERIODO SERVICIO SOCIAL:</t>
  </si>
  <si>
    <t>ACTIVIDADES DESARROLLADAS</t>
  </si>
  <si>
    <t>RECOMENDACIONES Y SUGERENCIAS</t>
  </si>
  <si>
    <t>PROBLEMAS A LOS QUE ME ENFRENTÉ</t>
  </si>
  <si>
    <t>RESULTADOS</t>
  </si>
  <si>
    <t>ITQ-VI-PO-002-010</t>
  </si>
  <si>
    <t>EXPEDIENTE DE SERVICIO SOCIAL</t>
  </si>
  <si>
    <t xml:space="preserve">NÚMERO DE CONTROL: </t>
  </si>
  <si>
    <r>
      <rPr>
        <b/>
        <sz val="11"/>
        <color theme="1"/>
        <rFont val="Arial"/>
      </rPr>
      <t>PERIODO DE SERVICIO SOCIAL:</t>
    </r>
    <r>
      <rPr>
        <sz val="11"/>
        <color theme="1"/>
        <rFont val="Arial"/>
      </rPr>
      <t xml:space="preserve"> </t>
    </r>
  </si>
  <si>
    <t>AL</t>
  </si>
  <si>
    <t xml:space="preserve">NOMBRE DE LA DEPENDENCIA: </t>
  </si>
  <si>
    <t xml:space="preserve">NOMBRE DEL PROGRAMA: </t>
  </si>
  <si>
    <t>IMPLEMENTACIÓN DE FUNCIONALIDAD CON ÓCULOS METAQUEST DE REALIDAD VIRTUAL, DE MANERA QUE PUEDAN SER USADOS PARA PRÁCTICAS ACADÉMICAS, MATERIAL DE DIFUSIÓN.</t>
  </si>
  <si>
    <t>ANÁLISIS DE SOFTWARE PARA IMPLEMENTACIÓN DE ENTORNOS DE REALIDAD VIRTUAL</t>
  </si>
  <si>
    <t>GENERACIÓN DE PRUEBA DE CONCEPTO DE ENTORNOS DE REALIDAD VIRTUAL</t>
  </si>
  <si>
    <t xml:space="preserve"> DOCUMENTACIÓN DE LA PRUEBA DE CONCEPTO Y RESULTADOS DEL ANÁLISIS DEL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</si>
</sst>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Aptos Narrow"/>
      <scheme val="minor"/>
    </font>
    <font>
      <b/>
      <sz val="14"/>
      <color theme="1"/>
      <name val="Arial"/>
    </font>
    <font>
      <b/>
      <sz val="12"/>
      <color theme="1"/>
      <name val="Arial"/>
    </font>
    <font>
      <sz val="11"/>
      <color theme="1"/>
      <name val="Arial"/>
    </font>
    <font>
      <b/>
      <sz val="10"/>
      <color theme="1"/>
      <name val="Arial"/>
    </font>
    <font>
      <sz val="11"/>
      <color theme="1"/>
      <name val="Aptos Narrow"/>
    </font>
    <font>
      <b/>
      <sz val="11"/>
      <color theme="1"/>
      <name val="Arial"/>
    </font>
    <font>
      <sz val="11"/>
      <name val="Aptos Narrow"/>
    </font>
    <font>
      <b/>
      <sz val="11"/>
      <color theme="1"/>
      <name val="Aptos Narrow"/>
    </font>
    <font>
      <sz val="11"/>
      <color theme="1"/>
      <name val="Aptos Narrow"/>
      <scheme val="minor"/>
    </font>
    <font>
      <b/>
      <u/>
      <sz val="20"/>
      <color theme="1"/>
      <name val="Aptos Narrow"/>
    </font>
    <font>
      <b/>
      <sz val="14"/>
      <color theme="1"/>
      <name val="Aptos Narrow"/>
    </font>
    <font>
      <sz val="10"/>
      <color theme="1"/>
      <name val="Arial"/>
    </font>
    <font>
      <b/>
      <sz val="9"/>
      <color theme="1"/>
      <name val="Arial"/>
    </font>
    <font>
      <sz val="8"/>
      <color theme="1"/>
      <name val="Arial"/>
    </font>
    <font>
      <b/>
      <sz val="8"/>
      <color theme="1"/>
      <name val="Arial"/>
    </font>
    <font>
      <sz val="9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b/>
      <u/>
      <sz val="9"/>
      <color theme="1"/>
      <name val="Arial"/>
    </font>
    <font>
      <b/>
      <u/>
      <sz val="10"/>
      <color theme="1"/>
      <name val="Arial"/>
    </font>
    <font>
      <b/>
      <i/>
      <u/>
      <sz val="9"/>
      <color theme="1"/>
      <name val="Arial"/>
    </font>
    <font>
      <b/>
      <u/>
      <sz val="10"/>
      <color theme="1"/>
      <name val="Arial"/>
    </font>
    <font>
      <b/>
      <i/>
      <sz val="9"/>
      <color theme="1"/>
      <name val="Arial"/>
    </font>
    <font>
      <b/>
      <i/>
      <sz val="8"/>
      <color theme="1"/>
      <name val="Arial"/>
    </font>
    <font>
      <sz val="11"/>
      <color theme="1"/>
      <name val="Noto Sans"/>
    </font>
    <font>
      <sz val="10"/>
      <color theme="1"/>
      <name val="Noto Sans"/>
    </font>
    <font>
      <sz val="12"/>
      <color theme="1"/>
      <name val="Arial"/>
    </font>
    <font>
      <b/>
      <u/>
      <sz val="12"/>
      <color theme="1"/>
      <name val="Arial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CAEDFB"/>
        <bgColor rgb="FFCAEDFB"/>
      </patternFill>
    </fill>
    <fill>
      <patternFill patternType="solid">
        <fgColor rgb="FFC1F0C8"/>
        <bgColor rgb="FFC1F0C8"/>
      </patternFill>
    </fill>
    <fill>
      <patternFill patternType="solid">
        <fgColor rgb="FFA6C9EB"/>
        <bgColor rgb="FFA6C9EB"/>
      </patternFill>
    </fill>
    <fill>
      <patternFill patternType="solid">
        <fgColor theme="0"/>
        <bgColor theme="0"/>
      </patternFill>
    </fill>
    <fill>
      <patternFill patternType="solid">
        <fgColor rgb="FFE8E8E8"/>
        <bgColor rgb="FFE8E8E8"/>
      </patternFill>
    </fill>
    <fill>
      <patternFill patternType="solid">
        <fgColor rgb="FFF2F2F2"/>
        <bgColor rgb="FFF2F2F2"/>
      </patternFill>
    </fill>
    <fill>
      <patternFill patternType="solid">
        <fgColor theme="7" tint="0.79989013336588644"/>
        <bgColor rgb="FFC2F1C8"/>
      </patternFill>
    </fill>
  </fills>
  <borders count="3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222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3" borderId="4" xfId="0" applyFont="1" applyFill="1" applyBorder="1"/>
    <xf numFmtId="0" fontId="8" fillId="0" borderId="0" xfId="0" applyFont="1"/>
    <xf numFmtId="0" fontId="5" fillId="3" borderId="10" xfId="0" applyFont="1" applyFill="1" applyBorder="1"/>
    <xf numFmtId="0" fontId="9" fillId="0" borderId="0" xfId="0" applyFont="1"/>
    <xf numFmtId="0" fontId="5" fillId="4" borderId="10" xfId="0" applyFont="1" applyFill="1" applyBorder="1"/>
    <xf numFmtId="0" fontId="11" fillId="0" borderId="0" xfId="0" applyFont="1"/>
    <xf numFmtId="0" fontId="3" fillId="0" borderId="0" xfId="0" applyFont="1"/>
    <xf numFmtId="0" fontId="6" fillId="0" borderId="4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13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4" xfId="0" applyFont="1" applyBorder="1"/>
    <xf numFmtId="0" fontId="13" fillId="0" borderId="0" xfId="0" applyFont="1"/>
    <xf numFmtId="0" fontId="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17" xfId="0" applyFont="1" applyBorder="1"/>
    <xf numFmtId="0" fontId="4" fillId="7" borderId="29" xfId="0" applyFont="1" applyFill="1" applyBorder="1" applyAlignment="1">
      <alignment horizontal="center" vertical="center"/>
    </xf>
    <xf numFmtId="0" fontId="3" fillId="0" borderId="31" xfId="0" applyFont="1" applyBorder="1"/>
    <xf numFmtId="0" fontId="14" fillId="0" borderId="0" xfId="0" applyFont="1"/>
    <xf numFmtId="0" fontId="3" fillId="0" borderId="17" xfId="0" applyFont="1" applyBorder="1"/>
    <xf numFmtId="0" fontId="2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/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13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/>
    <xf numFmtId="0" fontId="13" fillId="0" borderId="2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horizontal="center"/>
    </xf>
    <xf numFmtId="0" fontId="6" fillId="8" borderId="4" xfId="0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vertical="center"/>
    </xf>
    <xf numFmtId="0" fontId="13" fillId="8" borderId="4" xfId="0" applyFont="1" applyFill="1" applyBorder="1" applyAlignment="1">
      <alignment horizontal="center" vertical="center"/>
    </xf>
    <xf numFmtId="0" fontId="13" fillId="8" borderId="29" xfId="0" applyFont="1" applyFill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6" fillId="0" borderId="19" xfId="0" applyFont="1" applyBorder="1" applyAlignment="1">
      <alignment horizontal="center"/>
    </xf>
    <xf numFmtId="0" fontId="6" fillId="0" borderId="19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23" xfId="0" applyFont="1" applyBorder="1"/>
    <xf numFmtId="0" fontId="5" fillId="0" borderId="11" xfId="0" applyFont="1" applyBorder="1"/>
    <xf numFmtId="0" fontId="5" fillId="0" borderId="25" xfId="0" applyFont="1" applyBorder="1"/>
    <xf numFmtId="0" fontId="27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5" fillId="0" borderId="15" xfId="0" applyFont="1" applyBorder="1"/>
    <xf numFmtId="0" fontId="5" fillId="0" borderId="16" xfId="0" applyFont="1" applyBorder="1"/>
    <xf numFmtId="0" fontId="5" fillId="0" borderId="24" xfId="0" applyFont="1" applyBorder="1"/>
    <xf numFmtId="0" fontId="6" fillId="3" borderId="4" xfId="0" applyFont="1" applyFill="1" applyBorder="1" applyAlignment="1">
      <alignment horizontal="center"/>
    </xf>
    <xf numFmtId="0" fontId="5" fillId="0" borderId="11" xfId="0" applyFont="1" applyBorder="1" applyAlignment="1">
      <alignment horizontal="right"/>
    </xf>
    <xf numFmtId="0" fontId="0" fillId="0" borderId="0" xfId="0"/>
    <xf numFmtId="14" fontId="5" fillId="4" borderId="12" xfId="0" applyNumberFormat="1" applyFont="1" applyFill="1" applyBorder="1" applyAlignment="1">
      <alignment horizontal="center"/>
    </xf>
    <xf numFmtId="0" fontId="7" fillId="0" borderId="13" xfId="0" applyFont="1" applyBorder="1"/>
    <xf numFmtId="0" fontId="7" fillId="0" borderId="14" xfId="0" applyFont="1" applyBorder="1"/>
    <xf numFmtId="0" fontId="5" fillId="0" borderId="15" xfId="0" applyFont="1" applyBorder="1" applyAlignment="1">
      <alignment horizontal="right"/>
    </xf>
    <xf numFmtId="0" fontId="7" fillId="0" borderId="16" xfId="0" applyFont="1" applyBorder="1"/>
    <xf numFmtId="0" fontId="11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0" fillId="9" borderId="35" xfId="0" applyFill="1" applyBorder="1" applyAlignment="1" applyProtection="1">
      <alignment horizontal="center"/>
      <protection locked="0"/>
    </xf>
    <xf numFmtId="0" fontId="5" fillId="0" borderId="5" xfId="0" applyFont="1" applyBorder="1" applyAlignment="1">
      <alignment horizontal="right"/>
    </xf>
    <xf numFmtId="0" fontId="7" fillId="0" borderId="6" xfId="0" applyFont="1" applyBorder="1"/>
    <xf numFmtId="49" fontId="5" fillId="3" borderId="7" xfId="0" applyNumberFormat="1" applyFont="1" applyFill="1" applyBorder="1" applyAlignment="1">
      <alignment horizontal="center"/>
    </xf>
    <xf numFmtId="0" fontId="7" fillId="0" borderId="8" xfId="0" applyFont="1" applyBorder="1"/>
    <xf numFmtId="0" fontId="7" fillId="0" borderId="9" xfId="0" applyFont="1" applyBorder="1"/>
    <xf numFmtId="0" fontId="5" fillId="3" borderId="12" xfId="0" applyFont="1" applyFill="1" applyBorder="1" applyAlignment="1">
      <alignment horizontal="center"/>
    </xf>
    <xf numFmtId="14" fontId="5" fillId="5" borderId="12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0" borderId="3" xfId="0" applyFont="1" applyBorder="1"/>
    <xf numFmtId="0" fontId="6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2" xfId="0" applyFont="1" applyBorder="1"/>
    <xf numFmtId="0" fontId="6" fillId="0" borderId="1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7" fillId="0" borderId="19" xfId="0" applyFont="1" applyBorder="1"/>
    <xf numFmtId="0" fontId="7" fillId="0" borderId="20" xfId="0" applyFont="1" applyBorder="1"/>
    <xf numFmtId="0" fontId="7" fillId="0" borderId="21" xfId="0" applyFont="1" applyBorder="1"/>
    <xf numFmtId="0" fontId="7" fillId="0" borderId="17" xfId="0" applyFont="1" applyBorder="1"/>
    <xf numFmtId="0" fontId="7" fillId="0" borderId="22" xfId="0" applyFont="1" applyBorder="1"/>
    <xf numFmtId="0" fontId="6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7" fillId="0" borderId="23" xfId="0" applyFont="1" applyBorder="1"/>
    <xf numFmtId="0" fontId="4" fillId="0" borderId="5" xfId="0" applyFont="1" applyBorder="1" applyAlignment="1">
      <alignment horizontal="center" vertical="center"/>
    </xf>
    <xf numFmtId="0" fontId="7" fillId="0" borderId="11" xfId="0" applyFont="1" applyBorder="1"/>
    <xf numFmtId="0" fontId="7" fillId="0" borderId="25" xfId="0" applyFont="1" applyBorder="1"/>
    <xf numFmtId="0" fontId="7" fillId="0" borderId="15" xfId="0" applyFont="1" applyBorder="1"/>
    <xf numFmtId="0" fontId="7" fillId="0" borderId="24" xfId="0" applyFont="1" applyBorder="1"/>
    <xf numFmtId="0" fontId="4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wrapText="1"/>
    </xf>
    <xf numFmtId="0" fontId="7" fillId="0" borderId="24" xfId="0" applyFont="1" applyBorder="1" applyAlignment="1">
      <alignment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/>
    </xf>
    <xf numFmtId="0" fontId="12" fillId="0" borderId="17" xfId="0" applyFont="1" applyBorder="1" applyAlignment="1">
      <alignment horizontal="center" vertical="center" wrapText="1"/>
    </xf>
    <xf numFmtId="14" fontId="3" fillId="0" borderId="17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49" fontId="12" fillId="0" borderId="17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15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6" xfId="0" applyFont="1" applyBorder="1" applyAlignment="1">
      <alignment horizontal="center" vertical="center" textRotation="90" wrapText="1"/>
    </xf>
    <xf numFmtId="0" fontId="7" fillId="0" borderId="27" xfId="0" applyFont="1" applyBorder="1"/>
    <xf numFmtId="0" fontId="7" fillId="0" borderId="28" xfId="0" applyFont="1" applyBorder="1"/>
    <xf numFmtId="0" fontId="3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16" fillId="0" borderId="17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49" fontId="16" fillId="0" borderId="17" xfId="0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18" xfId="0" applyFont="1" applyBorder="1" applyAlignment="1">
      <alignment horizontal="center" vertical="center" wrapText="1"/>
    </xf>
    <xf numFmtId="0" fontId="6" fillId="7" borderId="30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49" fontId="3" fillId="0" borderId="17" xfId="0" applyNumberFormat="1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32" xfId="0" applyFont="1" applyBorder="1"/>
    <xf numFmtId="0" fontId="6" fillId="0" borderId="1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33" xfId="0" applyFont="1" applyBorder="1"/>
    <xf numFmtId="0" fontId="7" fillId="0" borderId="34" xfId="0" applyFont="1" applyBorder="1"/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vertical="top" wrapText="1"/>
    </xf>
    <xf numFmtId="0" fontId="28" fillId="0" borderId="0" xfId="0" applyFont="1" applyAlignment="1">
      <alignment horizontal="center"/>
    </xf>
    <xf numFmtId="0" fontId="1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7" fillId="0" borderId="31" xfId="0" applyFont="1" applyBorder="1"/>
    <xf numFmtId="0" fontId="3" fillId="0" borderId="18" xfId="0" applyFont="1" applyBorder="1" applyAlignment="1">
      <alignment horizontal="center" vertical="center" wrapText="1"/>
    </xf>
    <xf numFmtId="49" fontId="13" fillId="0" borderId="19" xfId="0" applyNumberFormat="1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4" fillId="8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48"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123825</xdr:rowOff>
    </xdr:from>
    <xdr:ext cx="1047750" cy="10572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0</xdr:row>
      <xdr:rowOff>152400</xdr:rowOff>
    </xdr:from>
    <xdr:ext cx="838200" cy="73342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266700</xdr:colOff>
      <xdr:row>0</xdr:row>
      <xdr:rowOff>76200</xdr:rowOff>
    </xdr:from>
    <xdr:ext cx="809625" cy="723900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285750</xdr:colOff>
      <xdr:row>2</xdr:row>
      <xdr:rowOff>38100</xdr:rowOff>
    </xdr:from>
    <xdr:ext cx="1238250" cy="1076325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266700</xdr:colOff>
      <xdr:row>0</xdr:row>
      <xdr:rowOff>76200</xdr:rowOff>
    </xdr:from>
    <xdr:ext cx="809625" cy="723900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285750</xdr:colOff>
      <xdr:row>2</xdr:row>
      <xdr:rowOff>38100</xdr:rowOff>
    </xdr:from>
    <xdr:ext cx="1238250" cy="1076325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266700</xdr:colOff>
      <xdr:row>0</xdr:row>
      <xdr:rowOff>76200</xdr:rowOff>
    </xdr:from>
    <xdr:ext cx="809625" cy="723900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285750</xdr:colOff>
      <xdr:row>2</xdr:row>
      <xdr:rowOff>38100</xdr:rowOff>
    </xdr:from>
    <xdr:ext cx="1238250" cy="1076325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1</xdr:row>
      <xdr:rowOff>152400</xdr:rowOff>
    </xdr:from>
    <xdr:ext cx="790575" cy="723900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0</xdr:row>
      <xdr:rowOff>133350</xdr:rowOff>
    </xdr:from>
    <xdr:ext cx="942975" cy="800100"/>
    <xdr:pic>
      <xdr:nvPicPr>
        <xdr:cNvPr id="2" name="image5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1</xdr:row>
      <xdr:rowOff>19050</xdr:rowOff>
    </xdr:from>
    <xdr:ext cx="876300" cy="790575"/>
    <xdr:pic>
      <xdr:nvPicPr>
        <xdr:cNvPr id="2" name="image6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266700</xdr:colOff>
      <xdr:row>0</xdr:row>
      <xdr:rowOff>76200</xdr:rowOff>
    </xdr:from>
    <xdr:ext cx="809625" cy="723900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285750</xdr:colOff>
      <xdr:row>2</xdr:row>
      <xdr:rowOff>38100</xdr:rowOff>
    </xdr:from>
    <xdr:ext cx="1238250" cy="1076325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Z1000"/>
  <sheetViews>
    <sheetView tabSelected="1" topLeftCell="A9" workbookViewId="0">
      <selection activeCell="AJ37" sqref="AJ37"/>
    </sheetView>
  </sheetViews>
  <sheetFormatPr baseColWidth="10" defaultColWidth="12.625" defaultRowHeight="15" customHeight="1"/>
  <cols>
    <col min="1" max="1" width="3.75" customWidth="1"/>
    <col min="2" max="2" width="10.25" customWidth="1"/>
    <col min="3" max="52" width="3.75" customWidth="1"/>
  </cols>
  <sheetData>
    <row r="1" spans="1:52" ht="18">
      <c r="A1" s="10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8"/>
      <c r="AU1" s="88"/>
      <c r="AV1" s="88"/>
      <c r="AW1" s="88"/>
      <c r="AX1" s="88"/>
      <c r="AY1" s="88"/>
      <c r="AZ1" s="88"/>
    </row>
    <row r="2" spans="1:52" ht="15.75">
      <c r="A2" s="109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</row>
    <row r="3" spans="1:52" ht="14.25">
      <c r="A3" s="110" t="s">
        <v>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</row>
    <row r="4" spans="1:52" ht="14.25">
      <c r="A4" s="110" t="s">
        <v>3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  <c r="AS4" s="88"/>
      <c r="AT4" s="88"/>
      <c r="AU4" s="88"/>
      <c r="AV4" s="88"/>
      <c r="AW4" s="88"/>
      <c r="AX4" s="88"/>
      <c r="AY4" s="88"/>
      <c r="AZ4" s="88"/>
    </row>
    <row r="5" spans="1:52" ht="15.75">
      <c r="A5" s="109" t="s">
        <v>4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</row>
    <row r="6" spans="1:52" ht="14.25">
      <c r="A6" s="111" t="s">
        <v>5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</row>
    <row r="8" spans="1:52">
      <c r="A8" s="4"/>
      <c r="B8" s="4"/>
      <c r="C8" s="4"/>
      <c r="D8" s="112" t="s">
        <v>6</v>
      </c>
      <c r="E8" s="88"/>
      <c r="F8" s="88"/>
      <c r="G8" s="6"/>
      <c r="H8" s="105" t="s">
        <v>7</v>
      </c>
      <c r="I8" s="113"/>
      <c r="J8" s="106"/>
      <c r="K8" s="7"/>
      <c r="L8" s="105" t="s">
        <v>8</v>
      </c>
      <c r="M8" s="106"/>
      <c r="N8" s="107"/>
      <c r="O8" s="106"/>
      <c r="P8" s="6"/>
      <c r="Q8" s="6"/>
      <c r="R8" s="105" t="s">
        <v>9</v>
      </c>
      <c r="S8" s="113"/>
      <c r="T8" s="106"/>
      <c r="U8" s="86" t="s">
        <v>71</v>
      </c>
      <c r="V8" s="105" t="s">
        <v>8</v>
      </c>
      <c r="W8" s="106"/>
      <c r="X8" s="107">
        <v>2025</v>
      </c>
      <c r="Y8" s="106"/>
      <c r="Z8" s="4"/>
      <c r="AA8" s="8" t="s">
        <v>10</v>
      </c>
    </row>
    <row r="9" spans="1:52" ht="14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52" ht="14.25">
      <c r="A10" s="4"/>
      <c r="B10" s="97" t="s">
        <v>11</v>
      </c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9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1"/>
      <c r="AE10" s="9"/>
      <c r="AF10" s="10" t="s">
        <v>12</v>
      </c>
    </row>
    <row r="11" spans="1:52" ht="14.25">
      <c r="A11" s="4"/>
      <c r="B11" s="87" t="s">
        <v>13</v>
      </c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102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1"/>
      <c r="AE11" s="11"/>
      <c r="AF11" s="10" t="s">
        <v>14</v>
      </c>
    </row>
    <row r="12" spans="1:52" ht="14.25">
      <c r="A12" s="4"/>
      <c r="B12" s="87" t="s">
        <v>15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102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1"/>
    </row>
    <row r="13" spans="1:52" ht="14.25">
      <c r="A13" s="4"/>
      <c r="B13" s="87" t="s">
        <v>16</v>
      </c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102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1"/>
      <c r="AE13" s="104" t="s">
        <v>17</v>
      </c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</row>
    <row r="14" spans="1:52" ht="14.25">
      <c r="A14" s="4"/>
      <c r="B14" s="87" t="s">
        <v>18</v>
      </c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102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1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</row>
    <row r="15" spans="1:52">
      <c r="A15" s="4"/>
      <c r="B15" s="87" t="s">
        <v>19</v>
      </c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102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1"/>
      <c r="AE15" s="8" t="s">
        <v>20</v>
      </c>
    </row>
    <row r="16" spans="1:52">
      <c r="A16" s="4"/>
      <c r="B16" s="87" t="s">
        <v>21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103">
        <v>45905</v>
      </c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1"/>
      <c r="AE16" s="8" t="s">
        <v>22</v>
      </c>
    </row>
    <row r="17" spans="1:52" ht="14.25">
      <c r="A17" s="4"/>
      <c r="B17" s="87" t="s">
        <v>23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9">
        <f t="shared" ref="N17:N19" si="0">EDATE(N16,2)</f>
        <v>45966</v>
      </c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1"/>
      <c r="AE17" s="95" t="s">
        <v>24</v>
      </c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</row>
    <row r="18" spans="1:52" ht="14.25">
      <c r="A18" s="4"/>
      <c r="B18" s="87" t="s">
        <v>25</v>
      </c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9">
        <f t="shared" si="0"/>
        <v>46027</v>
      </c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1"/>
      <c r="AE18" s="88"/>
      <c r="AF18" s="88"/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88"/>
      <c r="AS18" s="88"/>
      <c r="AT18" s="88"/>
      <c r="AU18" s="88"/>
      <c r="AV18" s="88"/>
      <c r="AW18" s="88"/>
      <c r="AX18" s="88"/>
      <c r="AY18" s="88"/>
      <c r="AZ18" s="88"/>
    </row>
    <row r="19" spans="1:52" ht="14.25">
      <c r="A19" s="4"/>
      <c r="B19" s="87" t="s">
        <v>26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9">
        <f t="shared" si="0"/>
        <v>46086</v>
      </c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1"/>
      <c r="AE19" s="10" t="s">
        <v>27</v>
      </c>
    </row>
    <row r="20" spans="1:52">
      <c r="A20" s="4"/>
      <c r="B20" s="87" t="s">
        <v>28</v>
      </c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9">
        <f>EDATE(N16,6)</f>
        <v>46086</v>
      </c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1"/>
      <c r="AE20" s="8" t="s">
        <v>29</v>
      </c>
    </row>
    <row r="21" spans="1:52" ht="15.75" customHeight="1">
      <c r="A21" s="4"/>
      <c r="B21" s="87" t="s">
        <v>30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E21" s="8" t="s">
        <v>31</v>
      </c>
    </row>
    <row r="22" spans="1:52" ht="15.75" customHeight="1">
      <c r="A22" s="4"/>
      <c r="B22" s="87" t="s">
        <v>32</v>
      </c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</row>
    <row r="23" spans="1:52" ht="15.75" customHeight="1">
      <c r="A23" s="4"/>
      <c r="B23" s="87" t="s">
        <v>33</v>
      </c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</row>
    <row r="24" spans="1:52" ht="15.75" customHeight="1">
      <c r="A24" s="4"/>
      <c r="B24" s="87" t="s">
        <v>34</v>
      </c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</row>
    <row r="25" spans="1:52" ht="15.75" customHeight="1">
      <c r="A25" s="4"/>
      <c r="B25" s="92" t="s">
        <v>35</v>
      </c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</row>
    <row r="26" spans="1:52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52" ht="18.75" customHeight="1">
      <c r="A27" s="4"/>
      <c r="B27" s="4"/>
      <c r="C27" s="12" t="s">
        <v>36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52" ht="15.75" customHeight="1">
      <c r="A28" s="4"/>
      <c r="B28" s="4"/>
      <c r="C28" s="12" t="s">
        <v>37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4"/>
      <c r="AT28" s="4"/>
      <c r="AU28" s="4"/>
      <c r="AV28" s="4"/>
      <c r="AW28" s="4"/>
      <c r="AX28" s="4"/>
      <c r="AY28" s="4"/>
      <c r="AZ28" s="4"/>
    </row>
    <row r="29" spans="1:52" ht="22.5" customHeight="1">
      <c r="A29" s="4"/>
      <c r="B29" s="4"/>
      <c r="C29" s="94" t="s">
        <v>38</v>
      </c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4"/>
      <c r="AT29" s="4"/>
      <c r="AU29" s="4"/>
      <c r="AV29" s="4"/>
      <c r="AW29" s="4"/>
      <c r="AX29" s="4"/>
      <c r="AY29" s="4"/>
      <c r="AZ29" s="4"/>
    </row>
    <row r="30" spans="1:52" ht="15.75" customHeight="1">
      <c r="A30" s="4"/>
      <c r="B30" s="4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4"/>
      <c r="AT30" s="4"/>
      <c r="AU30" s="4"/>
      <c r="AV30" s="4"/>
      <c r="AW30" s="4"/>
      <c r="AX30" s="4"/>
      <c r="AY30" s="4"/>
      <c r="AZ30" s="4"/>
    </row>
    <row r="31" spans="1:52" ht="15.75" customHeight="1">
      <c r="A31" s="4"/>
      <c r="B31" s="4"/>
      <c r="C31" s="12" t="s">
        <v>39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4"/>
      <c r="AT31" s="4"/>
      <c r="AU31" s="4"/>
      <c r="AV31" s="4"/>
      <c r="AW31" s="4"/>
      <c r="AX31" s="4"/>
      <c r="AY31" s="4"/>
      <c r="AZ31" s="4"/>
    </row>
    <row r="32" spans="1:52" ht="15.75" hidden="1" customHeight="1">
      <c r="A32" s="4"/>
      <c r="B32" s="4"/>
      <c r="AS32" s="4"/>
      <c r="AT32" s="4"/>
      <c r="AU32" s="4"/>
      <c r="AV32" s="4"/>
      <c r="AW32" s="4"/>
      <c r="AX32" s="4"/>
      <c r="AY32" s="4"/>
      <c r="AZ32" s="4"/>
    </row>
    <row r="33" spans="1:52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</row>
    <row r="34" spans="1:52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</row>
    <row r="35" spans="1:52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</row>
    <row r="36" spans="1:52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</row>
    <row r="37" spans="1:52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</row>
    <row r="38" spans="1:52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</row>
    <row r="39" spans="1:52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</row>
    <row r="40" spans="1:52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</row>
    <row r="41" spans="1:52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</row>
    <row r="42" spans="1:5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</row>
    <row r="43" spans="1:52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</row>
    <row r="44" spans="1:52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</row>
    <row r="45" spans="1:52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</row>
    <row r="46" spans="1:52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</row>
    <row r="47" spans="1:52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</row>
    <row r="48" spans="1:52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</row>
    <row r="49" spans="1:52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</row>
    <row r="50" spans="1:52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</row>
    <row r="51" spans="1:52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</row>
    <row r="52" spans="1: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</row>
    <row r="53" spans="1:52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</row>
    <row r="54" spans="1:52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</row>
    <row r="55" spans="1:52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</row>
    <row r="56" spans="1:52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</row>
    <row r="57" spans="1:52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</row>
    <row r="58" spans="1:52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</row>
    <row r="59" spans="1:52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</row>
    <row r="60" spans="1:52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</row>
    <row r="61" spans="1:52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</row>
    <row r="62" spans="1:5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</row>
    <row r="63" spans="1:52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</row>
    <row r="64" spans="1:52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</row>
    <row r="65" spans="1:52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</row>
    <row r="66" spans="1:52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</row>
    <row r="67" spans="1:52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</row>
    <row r="68" spans="1:52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</row>
    <row r="69" spans="1:52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</row>
    <row r="70" spans="1:52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</row>
    <row r="71" spans="1:52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</row>
    <row r="72" spans="1:5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</row>
    <row r="73" spans="1:52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</row>
    <row r="74" spans="1:52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</row>
    <row r="75" spans="1:52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</row>
    <row r="76" spans="1:52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</row>
    <row r="77" spans="1:52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</row>
    <row r="78" spans="1:52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</row>
    <row r="79" spans="1:52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</row>
    <row r="80" spans="1:52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</row>
    <row r="81" spans="1:52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</row>
    <row r="82" spans="1:5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</row>
    <row r="83" spans="1:52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</row>
    <row r="84" spans="1:52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</row>
    <row r="85" spans="1:52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</row>
    <row r="86" spans="1:52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</row>
    <row r="87" spans="1:52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</row>
    <row r="88" spans="1:52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</row>
    <row r="89" spans="1:52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</row>
    <row r="90" spans="1:52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</row>
    <row r="91" spans="1:52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</row>
    <row r="92" spans="1:5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</row>
    <row r="93" spans="1:52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</row>
    <row r="94" spans="1:52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</row>
    <row r="95" spans="1:52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</row>
    <row r="96" spans="1:52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</row>
    <row r="97" spans="1:52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</row>
    <row r="98" spans="1:52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</row>
    <row r="99" spans="1:52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</row>
    <row r="100" spans="1:52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</row>
    <row r="101" spans="1:52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</row>
    <row r="102" spans="1:5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</row>
    <row r="103" spans="1:52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</row>
    <row r="104" spans="1:52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</row>
    <row r="105" spans="1:52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</row>
    <row r="106" spans="1:52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</row>
    <row r="107" spans="1:52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</row>
    <row r="108" spans="1:52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</row>
    <row r="109" spans="1:52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</row>
    <row r="110" spans="1:52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</row>
    <row r="111" spans="1:52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</row>
    <row r="112" spans="1:5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</row>
    <row r="113" spans="1:52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</row>
    <row r="114" spans="1:52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</row>
    <row r="115" spans="1:52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</row>
    <row r="116" spans="1:52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</row>
    <row r="117" spans="1:52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</row>
    <row r="118" spans="1:52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</row>
    <row r="119" spans="1:52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</row>
    <row r="120" spans="1:52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</row>
    <row r="121" spans="1:52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</row>
    <row r="122" spans="1:5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</row>
    <row r="123" spans="1:52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</row>
    <row r="124" spans="1:52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</row>
    <row r="125" spans="1:52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</row>
    <row r="126" spans="1:52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</row>
    <row r="127" spans="1:52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</row>
    <row r="128" spans="1:52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</row>
    <row r="129" spans="1:52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</row>
    <row r="130" spans="1:52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</row>
    <row r="131" spans="1:52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</row>
    <row r="132" spans="1:5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</row>
    <row r="133" spans="1:52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</row>
    <row r="134" spans="1:52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</row>
    <row r="135" spans="1:52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</row>
    <row r="136" spans="1:52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</row>
    <row r="137" spans="1:52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</row>
    <row r="138" spans="1:52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</row>
    <row r="139" spans="1:52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</row>
    <row r="140" spans="1:52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</row>
    <row r="141" spans="1:52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</row>
    <row r="142" spans="1:5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</row>
    <row r="143" spans="1:52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</row>
    <row r="144" spans="1:52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</row>
    <row r="145" spans="1:52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</row>
    <row r="146" spans="1:52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</row>
    <row r="147" spans="1:52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</row>
    <row r="148" spans="1:52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</row>
    <row r="149" spans="1:52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</row>
    <row r="150" spans="1:52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</row>
    <row r="151" spans="1:52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</row>
    <row r="152" spans="1: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</row>
    <row r="153" spans="1:52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</row>
    <row r="154" spans="1:52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</row>
    <row r="155" spans="1:52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</row>
    <row r="156" spans="1:52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</row>
    <row r="157" spans="1:52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</row>
    <row r="158" spans="1:52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</row>
    <row r="159" spans="1:52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</row>
    <row r="160" spans="1:52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</row>
    <row r="161" spans="1:52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</row>
    <row r="162" spans="1:5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</row>
    <row r="163" spans="1:52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</row>
    <row r="164" spans="1:52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</row>
    <row r="165" spans="1:52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</row>
    <row r="166" spans="1:52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</row>
    <row r="167" spans="1:52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</row>
    <row r="168" spans="1:52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</row>
    <row r="169" spans="1:52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</row>
    <row r="170" spans="1:52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</row>
    <row r="171" spans="1:52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</row>
    <row r="172" spans="1:5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</row>
    <row r="173" spans="1:52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</row>
    <row r="174" spans="1:52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</row>
    <row r="175" spans="1:52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</row>
    <row r="176" spans="1:52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</row>
    <row r="177" spans="1:52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</row>
    <row r="178" spans="1:52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</row>
    <row r="179" spans="1:52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</row>
    <row r="180" spans="1:52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</row>
    <row r="181" spans="1:52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</row>
    <row r="182" spans="1:5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</row>
    <row r="183" spans="1:52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</row>
    <row r="184" spans="1:52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</row>
    <row r="185" spans="1:52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</row>
    <row r="186" spans="1:52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</row>
    <row r="187" spans="1:52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</row>
    <row r="188" spans="1:52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</row>
    <row r="189" spans="1:52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</row>
    <row r="190" spans="1:52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</row>
    <row r="191" spans="1:52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</row>
    <row r="192" spans="1:5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</row>
    <row r="193" spans="1:52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</row>
    <row r="194" spans="1:52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</row>
    <row r="195" spans="1:52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</row>
    <row r="196" spans="1:52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</row>
    <row r="197" spans="1:52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</row>
    <row r="198" spans="1:52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</row>
    <row r="199" spans="1:52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</row>
    <row r="200" spans="1:52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</row>
    <row r="201" spans="1:52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</row>
    <row r="202" spans="1:5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</row>
    <row r="203" spans="1:52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</row>
    <row r="204" spans="1:52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</row>
    <row r="205" spans="1:52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</row>
    <row r="206" spans="1:52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</row>
    <row r="207" spans="1:52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</row>
    <row r="208" spans="1:52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</row>
    <row r="209" spans="1:52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</row>
    <row r="210" spans="1:52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</row>
    <row r="211" spans="1:52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</row>
    <row r="212" spans="1:5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</row>
    <row r="213" spans="1:52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</row>
    <row r="214" spans="1:52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</row>
    <row r="215" spans="1:52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</row>
    <row r="216" spans="1:52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</row>
    <row r="217" spans="1:52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</row>
    <row r="218" spans="1:52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</row>
    <row r="219" spans="1:52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</row>
    <row r="220" spans="1:52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</row>
    <row r="221" spans="1:52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</row>
    <row r="222" spans="1:5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</row>
    <row r="223" spans="1:52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</row>
    <row r="224" spans="1:52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</row>
    <row r="225" spans="1:52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</row>
    <row r="226" spans="1:52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</row>
    <row r="227" spans="1:52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</row>
    <row r="228" spans="1:52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</row>
    <row r="229" spans="1:52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</row>
    <row r="230" spans="1:52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</row>
    <row r="231" spans="1:52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</row>
    <row r="232" spans="1:5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</row>
    <row r="233" spans="1:52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</row>
    <row r="234" spans="1:52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</row>
    <row r="235" spans="1:52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</row>
    <row r="236" spans="1:52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</row>
    <row r="237" spans="1:52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</row>
    <row r="238" spans="1:52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</row>
    <row r="239" spans="1:52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</row>
    <row r="240" spans="1:52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</row>
    <row r="241" spans="1:52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</row>
    <row r="242" spans="1:5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</row>
    <row r="243" spans="1:52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</row>
    <row r="244" spans="1:52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</row>
    <row r="245" spans="1:52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</row>
    <row r="246" spans="1:52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</row>
    <row r="247" spans="1:52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</row>
    <row r="248" spans="1:52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</row>
    <row r="249" spans="1:52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</row>
    <row r="250" spans="1:52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</row>
    <row r="251" spans="1:52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</row>
    <row r="252" spans="1: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</row>
    <row r="253" spans="1:52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</row>
    <row r="254" spans="1:52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</row>
    <row r="255" spans="1:52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</row>
    <row r="256" spans="1:52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</row>
    <row r="257" spans="1:52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</row>
    <row r="258" spans="1:52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</row>
    <row r="259" spans="1:52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</row>
    <row r="260" spans="1:52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</row>
    <row r="261" spans="1:52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</row>
    <row r="262" spans="1:5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</row>
    <row r="263" spans="1:52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</row>
    <row r="264" spans="1:52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</row>
    <row r="265" spans="1:52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</row>
    <row r="266" spans="1:52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</row>
    <row r="267" spans="1:52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</row>
    <row r="268" spans="1:52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</row>
    <row r="269" spans="1:52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</row>
    <row r="270" spans="1:52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</row>
    <row r="271" spans="1:52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</row>
    <row r="272" spans="1:5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</row>
    <row r="273" spans="1:52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</row>
    <row r="274" spans="1:52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</row>
    <row r="275" spans="1:52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</row>
    <row r="276" spans="1:52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</row>
    <row r="277" spans="1:52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</row>
    <row r="278" spans="1:52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</row>
    <row r="279" spans="1:52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</row>
    <row r="280" spans="1:52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</row>
    <row r="281" spans="1:52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</row>
    <row r="282" spans="1:5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</row>
    <row r="283" spans="1:52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</row>
    <row r="284" spans="1:52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</row>
    <row r="285" spans="1:52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</row>
    <row r="286" spans="1:52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</row>
    <row r="287" spans="1:52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</row>
    <row r="288" spans="1:52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</row>
    <row r="289" spans="1:52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</row>
    <row r="290" spans="1:52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</row>
    <row r="291" spans="1:52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</row>
    <row r="292" spans="1:5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</row>
    <row r="293" spans="1:52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</row>
    <row r="294" spans="1:52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</row>
    <row r="295" spans="1:52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</row>
    <row r="296" spans="1:52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</row>
    <row r="297" spans="1:52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</row>
    <row r="298" spans="1:52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</row>
    <row r="299" spans="1:52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</row>
    <row r="300" spans="1:52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</row>
    <row r="301" spans="1:52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</row>
    <row r="302" spans="1:5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</row>
    <row r="303" spans="1:52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</row>
    <row r="304" spans="1:52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</row>
    <row r="305" spans="1:52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</row>
    <row r="306" spans="1:52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</row>
    <row r="307" spans="1:52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</row>
    <row r="308" spans="1:52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</row>
    <row r="309" spans="1:52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</row>
    <row r="310" spans="1:52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</row>
    <row r="311" spans="1:52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</row>
    <row r="312" spans="1:5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</row>
    <row r="313" spans="1:52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</row>
    <row r="314" spans="1:52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</row>
    <row r="315" spans="1:52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</row>
    <row r="316" spans="1:52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</row>
    <row r="317" spans="1:52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</row>
    <row r="318" spans="1:52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</row>
    <row r="319" spans="1:52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</row>
    <row r="320" spans="1:52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</row>
    <row r="321" spans="1:52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</row>
    <row r="322" spans="1:5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</row>
    <row r="323" spans="1:52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</row>
    <row r="324" spans="1:52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</row>
    <row r="325" spans="1:52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</row>
    <row r="326" spans="1:52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</row>
    <row r="327" spans="1:52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</row>
    <row r="328" spans="1:52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</row>
    <row r="329" spans="1:52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</row>
    <row r="330" spans="1:52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</row>
    <row r="331" spans="1:52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</row>
    <row r="332" spans="1:5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</row>
    <row r="333" spans="1:52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</row>
    <row r="334" spans="1:52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</row>
    <row r="335" spans="1:52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</row>
    <row r="336" spans="1:52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</row>
    <row r="337" spans="1:52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</row>
    <row r="338" spans="1:52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</row>
    <row r="339" spans="1:52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</row>
    <row r="340" spans="1:52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</row>
    <row r="341" spans="1:52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</row>
    <row r="342" spans="1:5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</row>
    <row r="343" spans="1:52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</row>
    <row r="344" spans="1:52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</row>
    <row r="345" spans="1:52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</row>
    <row r="346" spans="1:52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</row>
    <row r="347" spans="1:52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</row>
    <row r="348" spans="1:52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</row>
    <row r="349" spans="1:52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</row>
    <row r="350" spans="1:52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</row>
    <row r="351" spans="1:52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</row>
    <row r="352" spans="1: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</row>
    <row r="353" spans="1:52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</row>
    <row r="354" spans="1:52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</row>
    <row r="355" spans="1:52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</row>
    <row r="356" spans="1:52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</row>
    <row r="357" spans="1:52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</row>
    <row r="358" spans="1:52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</row>
    <row r="359" spans="1:52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</row>
    <row r="360" spans="1:52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</row>
    <row r="361" spans="1:52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</row>
    <row r="362" spans="1:5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</row>
    <row r="363" spans="1:52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</row>
    <row r="364" spans="1:52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</row>
    <row r="365" spans="1:52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</row>
    <row r="366" spans="1:52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</row>
    <row r="367" spans="1:52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</row>
    <row r="368" spans="1:52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</row>
    <row r="369" spans="1:52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</row>
    <row r="370" spans="1:52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</row>
    <row r="371" spans="1:52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</row>
    <row r="372" spans="1:5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</row>
    <row r="373" spans="1:52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</row>
    <row r="374" spans="1:52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</row>
    <row r="375" spans="1:52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</row>
    <row r="376" spans="1:52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</row>
    <row r="377" spans="1:52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</row>
    <row r="378" spans="1:52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</row>
    <row r="379" spans="1:52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</row>
    <row r="380" spans="1:52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</row>
    <row r="381" spans="1:52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</row>
    <row r="382" spans="1:5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</row>
    <row r="383" spans="1:52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</row>
    <row r="384" spans="1:52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</row>
    <row r="385" spans="1:52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</row>
    <row r="386" spans="1:52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</row>
    <row r="387" spans="1:52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</row>
    <row r="388" spans="1:52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</row>
    <row r="389" spans="1:52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</row>
    <row r="390" spans="1:52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</row>
    <row r="391" spans="1:52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</row>
    <row r="392" spans="1:5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</row>
    <row r="393" spans="1:52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</row>
    <row r="394" spans="1:52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</row>
    <row r="395" spans="1:52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</row>
    <row r="396" spans="1:52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</row>
    <row r="397" spans="1:52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</row>
    <row r="398" spans="1:52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</row>
    <row r="399" spans="1:52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</row>
    <row r="400" spans="1:52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</row>
    <row r="401" spans="1:52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</row>
    <row r="402" spans="1:5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</row>
    <row r="403" spans="1:52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</row>
    <row r="404" spans="1:52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</row>
    <row r="405" spans="1:52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</row>
    <row r="406" spans="1:52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</row>
    <row r="407" spans="1:52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</row>
    <row r="408" spans="1:52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</row>
    <row r="409" spans="1:52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</row>
    <row r="410" spans="1:52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</row>
    <row r="411" spans="1:52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</row>
    <row r="412" spans="1:5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</row>
    <row r="413" spans="1:52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</row>
    <row r="414" spans="1:52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</row>
    <row r="415" spans="1:52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</row>
    <row r="416" spans="1:52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</row>
    <row r="417" spans="1:52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</row>
    <row r="418" spans="1:52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</row>
    <row r="419" spans="1:52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</row>
    <row r="420" spans="1:52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</row>
    <row r="421" spans="1:52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</row>
    <row r="422" spans="1:5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</row>
    <row r="423" spans="1:52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</row>
    <row r="424" spans="1:52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</row>
    <row r="425" spans="1:52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</row>
    <row r="426" spans="1:52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</row>
    <row r="427" spans="1:52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</row>
    <row r="428" spans="1:52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</row>
    <row r="429" spans="1:52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</row>
    <row r="430" spans="1:52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</row>
    <row r="431" spans="1:52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</row>
    <row r="432" spans="1:5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</row>
    <row r="433" spans="1:52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</row>
    <row r="434" spans="1:52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</row>
    <row r="435" spans="1:52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</row>
    <row r="436" spans="1:52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</row>
    <row r="437" spans="1:52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</row>
    <row r="438" spans="1:52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</row>
    <row r="439" spans="1:52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</row>
    <row r="440" spans="1:52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</row>
    <row r="441" spans="1:52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</row>
    <row r="442" spans="1:5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</row>
    <row r="443" spans="1:52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</row>
    <row r="444" spans="1:52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</row>
    <row r="445" spans="1:52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</row>
    <row r="446" spans="1:52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</row>
    <row r="447" spans="1:52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</row>
    <row r="448" spans="1:52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</row>
    <row r="449" spans="1:52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</row>
    <row r="450" spans="1:52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</row>
    <row r="451" spans="1:52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</row>
    <row r="452" spans="1: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</row>
    <row r="453" spans="1:52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</row>
    <row r="454" spans="1:52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</row>
    <row r="455" spans="1:52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</row>
    <row r="456" spans="1:52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</row>
    <row r="457" spans="1:52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</row>
    <row r="458" spans="1:52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</row>
    <row r="459" spans="1:52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</row>
    <row r="460" spans="1:52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</row>
    <row r="461" spans="1:52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</row>
    <row r="462" spans="1:5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</row>
    <row r="463" spans="1:52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</row>
    <row r="464" spans="1:52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</row>
    <row r="465" spans="1:52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</row>
    <row r="466" spans="1:52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</row>
    <row r="467" spans="1:52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</row>
    <row r="468" spans="1:52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</row>
    <row r="469" spans="1:52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</row>
    <row r="470" spans="1:52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</row>
    <row r="471" spans="1:52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</row>
    <row r="472" spans="1:5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</row>
    <row r="473" spans="1:52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</row>
    <row r="474" spans="1:52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</row>
    <row r="475" spans="1:52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</row>
    <row r="476" spans="1:52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</row>
    <row r="477" spans="1:52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</row>
    <row r="478" spans="1:52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</row>
    <row r="479" spans="1:52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</row>
    <row r="480" spans="1:52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</row>
    <row r="481" spans="1:52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</row>
    <row r="482" spans="1:5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</row>
    <row r="483" spans="1:52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</row>
    <row r="484" spans="1:52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</row>
    <row r="485" spans="1:52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</row>
    <row r="486" spans="1:52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</row>
    <row r="487" spans="1:52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</row>
    <row r="488" spans="1:52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</row>
    <row r="489" spans="1:52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</row>
    <row r="490" spans="1:52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</row>
    <row r="491" spans="1:52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</row>
    <row r="492" spans="1:5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</row>
    <row r="493" spans="1:52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</row>
    <row r="494" spans="1:52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</row>
    <row r="495" spans="1:52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</row>
    <row r="496" spans="1:52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</row>
    <row r="497" spans="1:52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</row>
    <row r="498" spans="1:52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</row>
    <row r="499" spans="1:52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</row>
    <row r="500" spans="1:52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</row>
    <row r="501" spans="1:52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</row>
    <row r="502" spans="1:5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</row>
    <row r="503" spans="1:52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</row>
    <row r="504" spans="1:52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</row>
    <row r="505" spans="1:52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</row>
    <row r="506" spans="1:52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</row>
    <row r="507" spans="1:52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</row>
    <row r="508" spans="1:52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</row>
    <row r="509" spans="1:52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</row>
    <row r="510" spans="1:52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</row>
    <row r="511" spans="1:52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</row>
    <row r="512" spans="1:5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</row>
    <row r="513" spans="1:52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</row>
    <row r="514" spans="1:52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</row>
    <row r="515" spans="1:52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</row>
    <row r="516" spans="1:52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</row>
    <row r="517" spans="1:52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</row>
    <row r="518" spans="1:52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</row>
    <row r="519" spans="1:52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</row>
    <row r="520" spans="1:52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</row>
    <row r="521" spans="1:52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</row>
    <row r="522" spans="1:5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</row>
    <row r="523" spans="1:52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</row>
    <row r="524" spans="1:52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</row>
    <row r="525" spans="1:52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</row>
    <row r="526" spans="1:52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</row>
    <row r="527" spans="1:52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</row>
    <row r="528" spans="1:52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</row>
    <row r="529" spans="1:52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</row>
    <row r="530" spans="1:52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</row>
    <row r="531" spans="1:52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</row>
    <row r="532" spans="1:5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</row>
    <row r="533" spans="1:52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</row>
    <row r="534" spans="1:52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</row>
    <row r="535" spans="1:52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</row>
    <row r="536" spans="1:52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</row>
    <row r="537" spans="1:52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</row>
    <row r="538" spans="1:52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</row>
    <row r="539" spans="1:52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</row>
    <row r="540" spans="1:52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</row>
    <row r="541" spans="1:52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</row>
    <row r="542" spans="1:5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</row>
    <row r="543" spans="1:52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</row>
    <row r="544" spans="1:52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</row>
    <row r="545" spans="1:52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</row>
    <row r="546" spans="1:52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</row>
    <row r="547" spans="1:52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</row>
    <row r="548" spans="1:52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</row>
    <row r="549" spans="1:52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</row>
    <row r="550" spans="1:52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</row>
    <row r="551" spans="1:52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</row>
    <row r="552" spans="1: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</row>
    <row r="553" spans="1:52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</row>
    <row r="554" spans="1:52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</row>
    <row r="555" spans="1:52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</row>
    <row r="556" spans="1:52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</row>
    <row r="557" spans="1:52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</row>
    <row r="558" spans="1:52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</row>
    <row r="559" spans="1:52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</row>
    <row r="560" spans="1:52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</row>
    <row r="561" spans="1:52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</row>
    <row r="562" spans="1:5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</row>
    <row r="563" spans="1:52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</row>
    <row r="564" spans="1:52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</row>
    <row r="565" spans="1:52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</row>
    <row r="566" spans="1:52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</row>
    <row r="567" spans="1:52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</row>
    <row r="568" spans="1:52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</row>
    <row r="569" spans="1:52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</row>
    <row r="570" spans="1:52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</row>
    <row r="571" spans="1:52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</row>
    <row r="572" spans="1:5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</row>
    <row r="573" spans="1:52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</row>
    <row r="574" spans="1:52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</row>
    <row r="575" spans="1:52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</row>
    <row r="576" spans="1:52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</row>
    <row r="577" spans="1:52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</row>
    <row r="578" spans="1:52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</row>
    <row r="579" spans="1:52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</row>
    <row r="580" spans="1:52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</row>
    <row r="581" spans="1:52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</row>
    <row r="582" spans="1:5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</row>
    <row r="583" spans="1:52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</row>
    <row r="584" spans="1:52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</row>
    <row r="585" spans="1:52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</row>
    <row r="586" spans="1:52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</row>
    <row r="587" spans="1:52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</row>
    <row r="588" spans="1:52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</row>
    <row r="589" spans="1:52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</row>
    <row r="590" spans="1:52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</row>
    <row r="591" spans="1:52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</row>
    <row r="592" spans="1:5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</row>
    <row r="593" spans="1:52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</row>
    <row r="594" spans="1:52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</row>
    <row r="595" spans="1:52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</row>
    <row r="596" spans="1:52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</row>
    <row r="597" spans="1:52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</row>
    <row r="598" spans="1:52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</row>
    <row r="599" spans="1:52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</row>
    <row r="600" spans="1:52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</row>
    <row r="601" spans="1:52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</row>
    <row r="602" spans="1:5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</row>
    <row r="603" spans="1:52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</row>
    <row r="604" spans="1:52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</row>
    <row r="605" spans="1:52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</row>
    <row r="606" spans="1:52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</row>
    <row r="607" spans="1:52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</row>
    <row r="608" spans="1:52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</row>
    <row r="609" spans="1:52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</row>
    <row r="610" spans="1:52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</row>
    <row r="611" spans="1:52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</row>
    <row r="612" spans="1:5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</row>
    <row r="613" spans="1:52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</row>
    <row r="614" spans="1:52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</row>
    <row r="615" spans="1:52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</row>
    <row r="616" spans="1:52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</row>
    <row r="617" spans="1:52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</row>
    <row r="618" spans="1:52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</row>
    <row r="619" spans="1:52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</row>
    <row r="620" spans="1:52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</row>
    <row r="621" spans="1:52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</row>
    <row r="622" spans="1:5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</row>
    <row r="623" spans="1:52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</row>
    <row r="624" spans="1:52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</row>
    <row r="625" spans="1:52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</row>
    <row r="626" spans="1:52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</row>
    <row r="627" spans="1:52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</row>
    <row r="628" spans="1:52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</row>
    <row r="629" spans="1:52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</row>
    <row r="630" spans="1:52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</row>
    <row r="631" spans="1:52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</row>
    <row r="632" spans="1:5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</row>
    <row r="633" spans="1:52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</row>
    <row r="634" spans="1:52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</row>
    <row r="635" spans="1:52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</row>
    <row r="636" spans="1:52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</row>
    <row r="637" spans="1:52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</row>
    <row r="638" spans="1:52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</row>
    <row r="639" spans="1:52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</row>
    <row r="640" spans="1:52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</row>
    <row r="641" spans="1:52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</row>
    <row r="642" spans="1:5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</row>
    <row r="643" spans="1:52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</row>
    <row r="644" spans="1:52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</row>
    <row r="645" spans="1:52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</row>
    <row r="646" spans="1:52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</row>
    <row r="647" spans="1:52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</row>
    <row r="648" spans="1:52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</row>
    <row r="649" spans="1:52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</row>
    <row r="650" spans="1:52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</row>
    <row r="651" spans="1:52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</row>
    <row r="652" spans="1: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</row>
    <row r="653" spans="1:52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</row>
    <row r="654" spans="1:52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</row>
    <row r="655" spans="1:52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</row>
    <row r="656" spans="1:52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</row>
    <row r="657" spans="1:52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</row>
    <row r="658" spans="1:52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</row>
    <row r="659" spans="1:52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</row>
    <row r="660" spans="1:52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</row>
    <row r="661" spans="1:52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</row>
    <row r="662" spans="1:5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</row>
    <row r="663" spans="1:52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</row>
    <row r="664" spans="1:52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</row>
    <row r="665" spans="1:52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</row>
    <row r="666" spans="1:52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</row>
    <row r="667" spans="1:52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</row>
    <row r="668" spans="1:52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</row>
    <row r="669" spans="1:52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</row>
    <row r="670" spans="1:52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</row>
    <row r="671" spans="1:52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</row>
    <row r="672" spans="1:5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</row>
    <row r="673" spans="1:52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</row>
    <row r="674" spans="1:52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</row>
    <row r="675" spans="1:52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</row>
    <row r="676" spans="1:52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</row>
    <row r="677" spans="1:52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</row>
    <row r="678" spans="1:52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</row>
    <row r="679" spans="1:52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</row>
    <row r="680" spans="1:52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</row>
    <row r="681" spans="1:52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</row>
    <row r="682" spans="1:5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</row>
    <row r="683" spans="1:52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</row>
    <row r="684" spans="1:52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</row>
    <row r="685" spans="1:52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</row>
    <row r="686" spans="1:52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</row>
    <row r="687" spans="1:52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</row>
    <row r="688" spans="1:52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</row>
    <row r="689" spans="1:52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</row>
    <row r="690" spans="1:52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</row>
    <row r="691" spans="1:52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</row>
    <row r="692" spans="1:5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</row>
    <row r="693" spans="1:52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</row>
    <row r="694" spans="1:52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</row>
    <row r="695" spans="1:52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</row>
    <row r="696" spans="1:52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</row>
    <row r="697" spans="1:52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</row>
    <row r="698" spans="1:52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</row>
    <row r="699" spans="1:52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</row>
    <row r="700" spans="1:52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</row>
    <row r="701" spans="1:52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</row>
    <row r="702" spans="1:5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</row>
    <row r="703" spans="1:52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</row>
    <row r="704" spans="1:52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</row>
    <row r="705" spans="1:52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</row>
    <row r="706" spans="1:52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</row>
    <row r="707" spans="1:52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</row>
    <row r="708" spans="1:52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</row>
    <row r="709" spans="1:52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</row>
    <row r="710" spans="1:52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</row>
    <row r="711" spans="1:52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</row>
    <row r="712" spans="1:5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</row>
    <row r="713" spans="1:52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</row>
    <row r="714" spans="1:52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</row>
    <row r="715" spans="1:52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</row>
    <row r="716" spans="1:52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</row>
    <row r="717" spans="1:52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</row>
    <row r="718" spans="1:52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</row>
    <row r="719" spans="1:52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</row>
    <row r="720" spans="1:52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</row>
    <row r="721" spans="1:52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</row>
    <row r="722" spans="1:5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</row>
    <row r="723" spans="1:52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</row>
    <row r="724" spans="1:52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</row>
    <row r="725" spans="1:52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</row>
    <row r="726" spans="1:52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</row>
    <row r="727" spans="1:52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</row>
    <row r="728" spans="1:52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</row>
    <row r="729" spans="1:52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</row>
    <row r="730" spans="1:52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</row>
    <row r="731" spans="1:52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</row>
    <row r="732" spans="1:5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</row>
    <row r="733" spans="1:52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</row>
    <row r="734" spans="1:52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</row>
    <row r="735" spans="1:52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</row>
    <row r="736" spans="1:52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</row>
    <row r="737" spans="1:52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</row>
    <row r="738" spans="1:52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</row>
    <row r="739" spans="1:52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</row>
    <row r="740" spans="1:52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</row>
    <row r="741" spans="1:52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</row>
    <row r="742" spans="1:5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</row>
    <row r="743" spans="1:52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</row>
    <row r="744" spans="1:52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</row>
    <row r="745" spans="1:52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</row>
    <row r="746" spans="1:52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</row>
    <row r="747" spans="1:52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</row>
    <row r="748" spans="1:52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</row>
    <row r="749" spans="1:52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</row>
    <row r="750" spans="1:52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</row>
    <row r="751" spans="1:52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</row>
    <row r="752" spans="1: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</row>
    <row r="753" spans="1:52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</row>
    <row r="754" spans="1:52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</row>
    <row r="755" spans="1:52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</row>
    <row r="756" spans="1:52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</row>
    <row r="757" spans="1:52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</row>
    <row r="758" spans="1:52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</row>
    <row r="759" spans="1:52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</row>
    <row r="760" spans="1:52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</row>
    <row r="761" spans="1:52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</row>
    <row r="762" spans="1:5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</row>
    <row r="763" spans="1:52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</row>
    <row r="764" spans="1:52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</row>
    <row r="765" spans="1:52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</row>
    <row r="766" spans="1:52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</row>
    <row r="767" spans="1:52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</row>
    <row r="768" spans="1:52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</row>
    <row r="769" spans="1:52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</row>
    <row r="770" spans="1:52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</row>
    <row r="771" spans="1:52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</row>
    <row r="772" spans="1:5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</row>
    <row r="773" spans="1:52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</row>
    <row r="774" spans="1:52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</row>
    <row r="775" spans="1:52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</row>
    <row r="776" spans="1:52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</row>
    <row r="777" spans="1:52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</row>
    <row r="778" spans="1:52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</row>
    <row r="779" spans="1:52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</row>
    <row r="780" spans="1:52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</row>
    <row r="781" spans="1:52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</row>
    <row r="782" spans="1:5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</row>
    <row r="783" spans="1:52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</row>
    <row r="784" spans="1:52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</row>
    <row r="785" spans="1:52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</row>
    <row r="786" spans="1:52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</row>
    <row r="787" spans="1:52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</row>
    <row r="788" spans="1:52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</row>
    <row r="789" spans="1:52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</row>
    <row r="790" spans="1:52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</row>
    <row r="791" spans="1:52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</row>
    <row r="792" spans="1:5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</row>
    <row r="793" spans="1:52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</row>
    <row r="794" spans="1:52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</row>
    <row r="795" spans="1:52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</row>
    <row r="796" spans="1:52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</row>
    <row r="797" spans="1:52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</row>
    <row r="798" spans="1:52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</row>
    <row r="799" spans="1:52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</row>
    <row r="800" spans="1:52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</row>
    <row r="801" spans="1:52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</row>
    <row r="802" spans="1:5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</row>
    <row r="803" spans="1:52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</row>
    <row r="804" spans="1:52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</row>
    <row r="805" spans="1:52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</row>
    <row r="806" spans="1:52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</row>
    <row r="807" spans="1:52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</row>
    <row r="808" spans="1:52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</row>
    <row r="809" spans="1:52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</row>
    <row r="810" spans="1:52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</row>
    <row r="811" spans="1:52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</row>
    <row r="812" spans="1:5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</row>
    <row r="813" spans="1:52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</row>
    <row r="814" spans="1:52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</row>
    <row r="815" spans="1:52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</row>
    <row r="816" spans="1:52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</row>
    <row r="817" spans="1:52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</row>
    <row r="818" spans="1:52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</row>
    <row r="819" spans="1:52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</row>
    <row r="820" spans="1:52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</row>
    <row r="821" spans="1:52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</row>
    <row r="822" spans="1:5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</row>
    <row r="823" spans="1:52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</row>
    <row r="824" spans="1:52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</row>
    <row r="825" spans="1:52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</row>
    <row r="826" spans="1:52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</row>
    <row r="827" spans="1:52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</row>
    <row r="828" spans="1:52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</row>
    <row r="829" spans="1:52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</row>
    <row r="830" spans="1:52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</row>
    <row r="831" spans="1:52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</row>
    <row r="832" spans="1:5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</row>
    <row r="833" spans="1:52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</row>
    <row r="834" spans="1:52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</row>
    <row r="835" spans="1:52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</row>
    <row r="836" spans="1:52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</row>
    <row r="837" spans="1:52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</row>
    <row r="838" spans="1:52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</row>
    <row r="839" spans="1:52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</row>
    <row r="840" spans="1:52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</row>
    <row r="841" spans="1:52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</row>
    <row r="842" spans="1:5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</row>
    <row r="843" spans="1:52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</row>
    <row r="844" spans="1:52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</row>
    <row r="845" spans="1:52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</row>
    <row r="846" spans="1:52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</row>
    <row r="847" spans="1:52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</row>
    <row r="848" spans="1:52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</row>
    <row r="849" spans="1:52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</row>
    <row r="850" spans="1:52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</row>
    <row r="851" spans="1:52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</row>
    <row r="852" spans="1: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</row>
    <row r="853" spans="1:52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</row>
    <row r="854" spans="1:52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</row>
    <row r="855" spans="1:52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</row>
    <row r="856" spans="1:52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</row>
    <row r="857" spans="1:52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</row>
    <row r="858" spans="1:52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</row>
    <row r="859" spans="1:52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</row>
    <row r="860" spans="1:52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</row>
    <row r="861" spans="1:52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</row>
    <row r="862" spans="1:5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</row>
    <row r="863" spans="1:52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</row>
    <row r="864" spans="1:52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</row>
    <row r="865" spans="1:52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</row>
    <row r="866" spans="1:52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</row>
    <row r="867" spans="1:52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</row>
    <row r="868" spans="1:52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</row>
    <row r="869" spans="1:52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</row>
    <row r="870" spans="1:52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</row>
    <row r="871" spans="1:52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</row>
    <row r="872" spans="1:5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</row>
    <row r="873" spans="1:52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</row>
    <row r="874" spans="1:52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</row>
    <row r="875" spans="1:52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</row>
    <row r="876" spans="1:52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</row>
    <row r="877" spans="1:52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</row>
    <row r="878" spans="1:52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</row>
    <row r="879" spans="1:52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</row>
    <row r="880" spans="1:52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</row>
    <row r="881" spans="1:52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</row>
    <row r="882" spans="1:5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</row>
    <row r="883" spans="1:52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</row>
    <row r="884" spans="1:52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</row>
    <row r="885" spans="1:52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</row>
    <row r="886" spans="1:52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</row>
    <row r="887" spans="1:52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</row>
    <row r="888" spans="1:52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</row>
    <row r="889" spans="1:52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</row>
    <row r="890" spans="1:52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</row>
    <row r="891" spans="1:52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</row>
    <row r="892" spans="1:5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</row>
    <row r="893" spans="1:52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</row>
    <row r="894" spans="1:52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</row>
    <row r="895" spans="1:52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</row>
    <row r="896" spans="1:52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</row>
    <row r="897" spans="1:52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</row>
    <row r="898" spans="1:52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</row>
    <row r="899" spans="1:52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</row>
    <row r="900" spans="1:52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</row>
    <row r="901" spans="1:52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</row>
    <row r="902" spans="1:5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</row>
    <row r="903" spans="1:52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</row>
    <row r="904" spans="1:52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</row>
    <row r="905" spans="1:52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</row>
    <row r="906" spans="1:52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</row>
    <row r="907" spans="1:52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</row>
    <row r="908" spans="1:52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</row>
    <row r="909" spans="1:52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</row>
    <row r="910" spans="1:52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</row>
    <row r="911" spans="1:52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</row>
    <row r="912" spans="1:5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</row>
    <row r="913" spans="1:52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</row>
    <row r="914" spans="1:52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</row>
    <row r="915" spans="1:52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</row>
    <row r="916" spans="1:52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</row>
    <row r="917" spans="1:52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</row>
    <row r="918" spans="1:52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</row>
    <row r="919" spans="1:52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</row>
    <row r="920" spans="1:52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</row>
    <row r="921" spans="1:52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</row>
    <row r="922" spans="1:5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</row>
    <row r="923" spans="1:52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</row>
    <row r="924" spans="1:52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</row>
    <row r="925" spans="1:52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</row>
    <row r="926" spans="1:52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</row>
    <row r="927" spans="1:52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</row>
    <row r="928" spans="1:52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</row>
    <row r="929" spans="1:52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</row>
    <row r="930" spans="1:52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</row>
    <row r="931" spans="1:52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</row>
    <row r="932" spans="1:5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</row>
    <row r="933" spans="1:52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</row>
    <row r="934" spans="1:52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</row>
    <row r="935" spans="1:52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</row>
    <row r="936" spans="1:52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</row>
    <row r="937" spans="1:52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</row>
    <row r="938" spans="1:52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</row>
    <row r="939" spans="1:52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</row>
    <row r="940" spans="1:52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</row>
    <row r="941" spans="1:52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</row>
    <row r="942" spans="1:5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</row>
    <row r="943" spans="1:52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</row>
    <row r="944" spans="1:52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</row>
    <row r="945" spans="1:52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</row>
    <row r="946" spans="1:52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</row>
    <row r="947" spans="1:52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</row>
    <row r="948" spans="1:52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</row>
    <row r="949" spans="1:52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</row>
    <row r="950" spans="1:52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</row>
    <row r="951" spans="1:52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</row>
    <row r="952" spans="1: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</row>
    <row r="953" spans="1:52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</row>
    <row r="954" spans="1:52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</row>
    <row r="955" spans="1:52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</row>
    <row r="956" spans="1:52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</row>
    <row r="957" spans="1:52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</row>
    <row r="958" spans="1:52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</row>
    <row r="959" spans="1:52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</row>
    <row r="960" spans="1:52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</row>
    <row r="961" spans="1:52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</row>
    <row r="962" spans="1:5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</row>
    <row r="963" spans="1:52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</row>
    <row r="964" spans="1:52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</row>
    <row r="965" spans="1:52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</row>
    <row r="966" spans="1:52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</row>
    <row r="967" spans="1:52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</row>
    <row r="968" spans="1:52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</row>
    <row r="969" spans="1:52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</row>
    <row r="970" spans="1:52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</row>
    <row r="971" spans="1:52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</row>
    <row r="972" spans="1:5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</row>
    <row r="973" spans="1:52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</row>
    <row r="974" spans="1:52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</row>
    <row r="975" spans="1:52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</row>
    <row r="976" spans="1:52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</row>
    <row r="977" spans="1:52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</row>
    <row r="978" spans="1:52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</row>
    <row r="979" spans="1:52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</row>
    <row r="980" spans="1:52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</row>
    <row r="981" spans="1:52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</row>
    <row r="982" spans="1:5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</row>
    <row r="983" spans="1:52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</row>
    <row r="984" spans="1:52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</row>
    <row r="985" spans="1:52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</row>
    <row r="986" spans="1:52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</row>
    <row r="987" spans="1:52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</row>
    <row r="988" spans="1:52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</row>
    <row r="989" spans="1:52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</row>
    <row r="990" spans="1:52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</row>
    <row r="991" spans="1:52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</row>
    <row r="992" spans="1:5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</row>
    <row r="993" spans="1:52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</row>
    <row r="994" spans="1:52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</row>
    <row r="995" spans="1:52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</row>
    <row r="996" spans="1:52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</row>
    <row r="997" spans="1:52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</row>
    <row r="998" spans="1:52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</row>
    <row r="999" spans="1:52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</row>
    <row r="1000" spans="1:52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</row>
  </sheetData>
  <mergeCells count="48">
    <mergeCell ref="AE13:AZ14"/>
    <mergeCell ref="V8:W8"/>
    <mergeCell ref="X8:Y8"/>
    <mergeCell ref="A1:AZ1"/>
    <mergeCell ref="A2:AZ2"/>
    <mergeCell ref="A3:AZ3"/>
    <mergeCell ref="A4:AZ4"/>
    <mergeCell ref="A5:AZ5"/>
    <mergeCell ref="A6:AZ6"/>
    <mergeCell ref="D8:F8"/>
    <mergeCell ref="N8:O8"/>
    <mergeCell ref="R8:T8"/>
    <mergeCell ref="H8:J8"/>
    <mergeCell ref="L8:M8"/>
    <mergeCell ref="N24:AC24"/>
    <mergeCell ref="B10:M10"/>
    <mergeCell ref="B11:M11"/>
    <mergeCell ref="B12:M12"/>
    <mergeCell ref="B13:M13"/>
    <mergeCell ref="B14:M14"/>
    <mergeCell ref="N10:AC10"/>
    <mergeCell ref="N11:AC11"/>
    <mergeCell ref="N12:AC12"/>
    <mergeCell ref="N13:AC13"/>
    <mergeCell ref="N14:AC14"/>
    <mergeCell ref="N15:AC15"/>
    <mergeCell ref="N16:AC16"/>
    <mergeCell ref="N17:AC17"/>
    <mergeCell ref="N20:AC20"/>
    <mergeCell ref="B24:M24"/>
    <mergeCell ref="B25:M25"/>
    <mergeCell ref="C29:AR30"/>
    <mergeCell ref="B20:M20"/>
    <mergeCell ref="B21:M21"/>
    <mergeCell ref="AE17:AZ18"/>
    <mergeCell ref="N18:AC18"/>
    <mergeCell ref="N19:AC19"/>
    <mergeCell ref="B22:M22"/>
    <mergeCell ref="B23:M23"/>
    <mergeCell ref="N25:AC25"/>
    <mergeCell ref="N21:AC21"/>
    <mergeCell ref="N22:AC22"/>
    <mergeCell ref="N23:AC23"/>
    <mergeCell ref="B15:M15"/>
    <mergeCell ref="B16:M16"/>
    <mergeCell ref="B17:M17"/>
    <mergeCell ref="B18:M18"/>
    <mergeCell ref="B19:M19"/>
  </mergeCells>
  <pageMargins left="0.7" right="0.7" top="0.75" bottom="0.75" header="0" footer="0"/>
  <pageSetup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00"/>
  <sheetViews>
    <sheetView workbookViewId="0">
      <selection activeCell="AK47" sqref="AK47"/>
    </sheetView>
  </sheetViews>
  <sheetFormatPr baseColWidth="10" defaultColWidth="12.625" defaultRowHeight="15" customHeight="1"/>
  <cols>
    <col min="1" max="33" width="3.75" customWidth="1"/>
  </cols>
  <sheetData>
    <row r="1" spans="1:33" ht="14.25" customHeight="1">
      <c r="A1" s="10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</row>
    <row r="2" spans="1:33" ht="16.5" customHeight="1">
      <c r="A2" s="109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</row>
    <row r="3" spans="1:33" ht="14.25" customHeight="1">
      <c r="A3" s="110" t="s">
        <v>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</row>
    <row r="4" spans="1:33" ht="14.25" customHeight="1">
      <c r="A4" s="110" t="s">
        <v>3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</row>
    <row r="5" spans="1:33" ht="14.25" customHeight="1">
      <c r="A5" s="112" t="s">
        <v>40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</row>
    <row r="6" spans="1:33" ht="14.2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14.2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</row>
    <row r="8" spans="1:33" ht="14.25" customHeight="1">
      <c r="A8" s="13"/>
      <c r="B8" s="13"/>
      <c r="C8" s="112" t="s">
        <v>6</v>
      </c>
      <c r="D8" s="88"/>
      <c r="E8" s="88"/>
      <c r="F8" s="88"/>
      <c r="G8" s="6"/>
      <c r="H8" s="105" t="s">
        <v>7</v>
      </c>
      <c r="I8" s="113"/>
      <c r="J8" s="106"/>
      <c r="K8" s="14">
        <f>FORMULARIO!K8</f>
        <v>0</v>
      </c>
      <c r="L8" s="105" t="s">
        <v>8</v>
      </c>
      <c r="M8" s="106"/>
      <c r="N8" s="114">
        <f>FORMULARIO!N8</f>
        <v>0</v>
      </c>
      <c r="O8" s="106"/>
      <c r="P8" s="6"/>
      <c r="Q8" s="6"/>
      <c r="R8" s="6"/>
      <c r="S8" s="6"/>
      <c r="T8" s="105" t="s">
        <v>9</v>
      </c>
      <c r="U8" s="113"/>
      <c r="V8" s="106"/>
      <c r="W8" s="14" t="str">
        <f>FORMULARIO!U8</f>
        <v>X</v>
      </c>
      <c r="X8" s="105" t="s">
        <v>8</v>
      </c>
      <c r="Y8" s="106"/>
      <c r="Z8" s="114">
        <f>FORMULARIO!X8</f>
        <v>2025</v>
      </c>
      <c r="AA8" s="106"/>
      <c r="AB8" s="13"/>
      <c r="AC8" s="13"/>
      <c r="AD8" s="13"/>
      <c r="AE8" s="13"/>
      <c r="AF8" s="13"/>
      <c r="AG8" s="13"/>
    </row>
    <row r="9" spans="1:33" ht="14.2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</row>
    <row r="10" spans="1:33" ht="14.2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</row>
    <row r="11" spans="1:33" ht="14.25" customHeight="1">
      <c r="A11" s="6" t="s">
        <v>41</v>
      </c>
      <c r="B11" s="13"/>
      <c r="C11" s="13"/>
      <c r="D11" s="138">
        <f>FORMULARIO!N10</f>
        <v>0</v>
      </c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6" t="s">
        <v>42</v>
      </c>
      <c r="W11" s="13"/>
      <c r="X11" s="13"/>
      <c r="Y11" s="134">
        <f>FORMULARIO!N12</f>
        <v>0</v>
      </c>
      <c r="Z11" s="119"/>
      <c r="AA11" s="119"/>
      <c r="AB11" s="119"/>
      <c r="AC11" s="119"/>
      <c r="AD11" s="119"/>
      <c r="AE11" s="119"/>
      <c r="AF11" s="119"/>
      <c r="AG11" s="119"/>
    </row>
    <row r="12" spans="1:33" ht="14.2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</row>
    <row r="13" spans="1:33" ht="14.25" customHeight="1">
      <c r="A13" s="6" t="s">
        <v>43</v>
      </c>
      <c r="B13" s="13"/>
      <c r="C13" s="13"/>
      <c r="D13" s="13"/>
      <c r="E13" s="13"/>
      <c r="F13" s="13"/>
      <c r="G13" s="13"/>
      <c r="H13" s="134">
        <f>FORMULARIO!N13</f>
        <v>0</v>
      </c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6" t="s">
        <v>44</v>
      </c>
      <c r="W13" s="13"/>
      <c r="X13" s="13"/>
      <c r="Y13" s="13"/>
      <c r="Z13" s="13"/>
      <c r="AA13" s="134">
        <f>FORMULARIO!N11</f>
        <v>0</v>
      </c>
      <c r="AB13" s="119"/>
      <c r="AC13" s="119"/>
      <c r="AD13" s="119"/>
      <c r="AE13" s="119"/>
      <c r="AF13" s="119"/>
      <c r="AG13" s="119"/>
    </row>
    <row r="14" spans="1:33" ht="14.2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</row>
    <row r="15" spans="1:33" ht="14.25" customHeight="1">
      <c r="A15" s="6" t="s">
        <v>45</v>
      </c>
      <c r="B15" s="13"/>
      <c r="C15" s="13"/>
      <c r="D15" s="13"/>
      <c r="E15" s="13"/>
      <c r="F15" s="13"/>
      <c r="G15" s="134">
        <f>FORMULARIO!N14</f>
        <v>0</v>
      </c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</row>
    <row r="16" spans="1:33" ht="14.2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</row>
    <row r="17" spans="1:33" ht="14.25" customHeight="1">
      <c r="A17" s="6" t="s">
        <v>46</v>
      </c>
      <c r="B17" s="13"/>
      <c r="C17" s="13"/>
      <c r="D17" s="13"/>
      <c r="E17" s="13"/>
      <c r="F17" s="13"/>
      <c r="G17" s="13"/>
      <c r="H17" s="13"/>
      <c r="I17" s="134">
        <f>FORMULARIO!N15</f>
        <v>0</v>
      </c>
      <c r="J17" s="119"/>
      <c r="K17" s="119"/>
      <c r="L17" s="119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</row>
    <row r="18" spans="1:33" ht="14.2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</row>
    <row r="19" spans="1:33" ht="43.5" customHeight="1">
      <c r="A19" s="16" t="s">
        <v>47</v>
      </c>
      <c r="B19" s="17"/>
      <c r="C19" s="17"/>
      <c r="D19" s="17"/>
      <c r="E19" s="17"/>
      <c r="F19" s="17"/>
      <c r="G19" s="17"/>
      <c r="H19" s="17"/>
      <c r="I19" s="135" t="s">
        <v>185</v>
      </c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</row>
    <row r="20" spans="1:33" ht="14.2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</row>
    <row r="21" spans="1:33" ht="15" customHeight="1">
      <c r="A21" s="111" t="s">
        <v>48</v>
      </c>
      <c r="B21" s="88"/>
      <c r="C21" s="88"/>
      <c r="D21" s="88"/>
      <c r="E21" s="3"/>
      <c r="F21" s="3"/>
      <c r="G21" s="136" t="str">
        <f>TEXT(FORMULARIO!N16,"dd/mm/aaaa")</f>
        <v>05/09/2025</v>
      </c>
      <c r="H21" s="119"/>
      <c r="I21" s="119"/>
      <c r="J21" s="119"/>
      <c r="K21" s="119"/>
      <c r="L21" s="119"/>
      <c r="M21" s="119"/>
      <c r="N21" s="119"/>
      <c r="O21" s="18" t="s">
        <v>49</v>
      </c>
      <c r="P21" s="18"/>
      <c r="Q21" s="3"/>
      <c r="R21" s="3"/>
      <c r="S21" s="136" t="str">
        <f>TEXT(FORMULARIO!N20,"dd/mm/aaaa")</f>
        <v>05/03/2026</v>
      </c>
      <c r="T21" s="119"/>
      <c r="U21" s="119"/>
      <c r="V21" s="119"/>
      <c r="W21" s="119"/>
      <c r="X21" s="119"/>
      <c r="Y21" s="119"/>
      <c r="Z21" s="137" t="s">
        <v>50</v>
      </c>
      <c r="AA21" s="88"/>
      <c r="AB21" s="134">
        <f>FORMULARIO!N21</f>
        <v>0</v>
      </c>
      <c r="AC21" s="119"/>
      <c r="AD21" s="119"/>
      <c r="AE21" s="119"/>
      <c r="AF21" s="119"/>
      <c r="AG21" s="119"/>
    </row>
    <row r="22" spans="1:33" ht="15" customHeight="1">
      <c r="A22" s="3"/>
      <c r="B22" s="3"/>
      <c r="C22" s="3"/>
      <c r="D22" s="3"/>
      <c r="E22" s="3"/>
      <c r="F22" s="3"/>
      <c r="G22" s="2"/>
      <c r="H22" s="2"/>
      <c r="I22" s="2"/>
      <c r="J22" s="2"/>
      <c r="K22" s="2"/>
      <c r="L22" s="2"/>
      <c r="M22" s="3"/>
      <c r="N22" s="3"/>
      <c r="O22" s="3"/>
      <c r="P22" s="3"/>
      <c r="Q22" s="3"/>
      <c r="R22" s="3"/>
      <c r="S22" s="2"/>
      <c r="T22" s="2"/>
      <c r="U22" s="2"/>
      <c r="V22" s="2"/>
      <c r="W22" s="2"/>
      <c r="X22" s="2"/>
      <c r="Y22" s="2"/>
      <c r="Z22" s="19"/>
      <c r="AA22" s="19"/>
      <c r="AB22" s="2" t="s">
        <v>51</v>
      </c>
      <c r="AC22" s="2"/>
      <c r="AD22" s="2"/>
      <c r="AE22" s="2"/>
      <c r="AF22" s="2"/>
      <c r="AG22" s="2"/>
    </row>
    <row r="23" spans="1:33" ht="17.25" customHeight="1">
      <c r="A23" s="112" t="s">
        <v>52</v>
      </c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</row>
    <row r="24" spans="1:33" ht="6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</row>
    <row r="25" spans="1:33" ht="14.25" customHeight="1">
      <c r="A25" s="20" t="s">
        <v>53</v>
      </c>
      <c r="B25" s="114" t="s">
        <v>54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06"/>
    </row>
    <row r="26" spans="1:33" ht="24.75" customHeight="1">
      <c r="A26" s="20">
        <v>1</v>
      </c>
      <c r="B26" s="133" t="s">
        <v>186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06"/>
    </row>
    <row r="27" spans="1:33" ht="24.75" customHeight="1">
      <c r="A27" s="20">
        <v>2</v>
      </c>
      <c r="B27" s="133" t="s">
        <v>187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06"/>
    </row>
    <row r="28" spans="1:33" ht="24.75" customHeight="1">
      <c r="A28" s="20">
        <v>3</v>
      </c>
      <c r="B28" s="133" t="s">
        <v>188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06"/>
    </row>
    <row r="29" spans="1:33" ht="24.75" hidden="1" customHeight="1">
      <c r="A29" s="20">
        <v>4</v>
      </c>
      <c r="B29" s="13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06"/>
    </row>
    <row r="30" spans="1:33" ht="24.75" hidden="1" customHeight="1">
      <c r="A30" s="20">
        <v>5</v>
      </c>
      <c r="B30" s="13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  <c r="AA30" s="113"/>
      <c r="AB30" s="113"/>
      <c r="AC30" s="113"/>
      <c r="AD30" s="113"/>
      <c r="AE30" s="113"/>
      <c r="AF30" s="113"/>
      <c r="AG30" s="106"/>
    </row>
    <row r="31" spans="1:33" ht="24.75" hidden="1" customHeight="1">
      <c r="A31" s="20">
        <v>6</v>
      </c>
      <c r="B31" s="13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06"/>
    </row>
    <row r="32" spans="1:33" ht="24.75" hidden="1" customHeight="1">
      <c r="A32" s="20">
        <v>7</v>
      </c>
      <c r="B32" s="13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06"/>
    </row>
    <row r="33" spans="1:33" ht="24.75" hidden="1" customHeight="1">
      <c r="A33" s="20">
        <v>8</v>
      </c>
      <c r="B33" s="13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06"/>
    </row>
    <row r="34" spans="1:33" ht="14.2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</row>
    <row r="35" spans="1:33" ht="14.25" customHeight="1">
      <c r="A35" s="112" t="s">
        <v>55</v>
      </c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</row>
    <row r="36" spans="1:33" ht="7.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</row>
    <row r="37" spans="1:33" ht="15" customHeight="1">
      <c r="A37" s="13"/>
      <c r="B37" s="13"/>
      <c r="C37" s="115" t="s">
        <v>56</v>
      </c>
      <c r="D37" s="116"/>
      <c r="E37" s="116"/>
      <c r="F37" s="116"/>
      <c r="G37" s="117"/>
      <c r="H37" s="121" t="s">
        <v>57</v>
      </c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06"/>
      <c r="AF37" s="22"/>
      <c r="AG37" s="13"/>
    </row>
    <row r="38" spans="1:33" ht="14.25" customHeight="1">
      <c r="A38" s="13"/>
      <c r="B38" s="13"/>
      <c r="C38" s="118"/>
      <c r="D38" s="119"/>
      <c r="E38" s="119"/>
      <c r="F38" s="119"/>
      <c r="G38" s="120"/>
      <c r="H38" s="20">
        <v>1</v>
      </c>
      <c r="I38" s="20">
        <v>2</v>
      </c>
      <c r="J38" s="14">
        <v>3</v>
      </c>
      <c r="K38" s="14">
        <v>4</v>
      </c>
      <c r="L38" s="14">
        <v>5</v>
      </c>
      <c r="M38" s="14">
        <v>6</v>
      </c>
      <c r="N38" s="14">
        <v>7</v>
      </c>
      <c r="O38" s="14">
        <v>8</v>
      </c>
      <c r="P38" s="14">
        <v>9</v>
      </c>
      <c r="Q38" s="14">
        <v>10</v>
      </c>
      <c r="R38" s="14">
        <v>11</v>
      </c>
      <c r="S38" s="14">
        <v>12</v>
      </c>
      <c r="T38" s="14">
        <v>13</v>
      </c>
      <c r="U38" s="14">
        <v>14</v>
      </c>
      <c r="V38" s="14">
        <v>15</v>
      </c>
      <c r="W38" s="14">
        <v>16</v>
      </c>
      <c r="X38" s="14">
        <v>17</v>
      </c>
      <c r="Y38" s="14">
        <v>18</v>
      </c>
      <c r="Z38" s="14">
        <v>19</v>
      </c>
      <c r="AA38" s="14">
        <v>20</v>
      </c>
      <c r="AB38" s="14">
        <v>21</v>
      </c>
      <c r="AC38" s="14">
        <v>22</v>
      </c>
      <c r="AD38" s="14">
        <v>23</v>
      </c>
      <c r="AE38" s="14">
        <v>24</v>
      </c>
      <c r="AF38" s="5"/>
      <c r="AG38" s="13"/>
    </row>
    <row r="39" spans="1:33" ht="14.25" customHeight="1">
      <c r="A39" s="13"/>
      <c r="B39" s="13"/>
      <c r="C39" s="114">
        <v>1</v>
      </c>
      <c r="D39" s="113"/>
      <c r="E39" s="113"/>
      <c r="F39" s="113"/>
      <c r="G39" s="106"/>
      <c r="H39" s="14" t="s">
        <v>71</v>
      </c>
      <c r="I39" s="14" t="s">
        <v>71</v>
      </c>
      <c r="J39" s="23" t="s">
        <v>71</v>
      </c>
      <c r="K39" s="23" t="s">
        <v>71</v>
      </c>
      <c r="L39" s="23" t="s">
        <v>71</v>
      </c>
      <c r="M39" s="23" t="s">
        <v>71</v>
      </c>
      <c r="N39" s="23" t="s">
        <v>71</v>
      </c>
      <c r="O39" s="23" t="s">
        <v>71</v>
      </c>
      <c r="P39" s="23" t="s">
        <v>71</v>
      </c>
      <c r="Q39" s="23" t="s">
        <v>71</v>
      </c>
      <c r="R39" s="23" t="s">
        <v>71</v>
      </c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13"/>
      <c r="AG39" s="13"/>
    </row>
    <row r="40" spans="1:33" ht="14.25" customHeight="1">
      <c r="A40" s="13"/>
      <c r="B40" s="13"/>
      <c r="C40" s="114">
        <v>2</v>
      </c>
      <c r="D40" s="113"/>
      <c r="E40" s="113"/>
      <c r="F40" s="113"/>
      <c r="G40" s="106"/>
      <c r="H40" s="14"/>
      <c r="I40" s="14"/>
      <c r="J40" s="23"/>
      <c r="K40" s="23"/>
      <c r="L40" s="23"/>
      <c r="M40" s="23"/>
      <c r="N40" s="23" t="s">
        <v>71</v>
      </c>
      <c r="O40" s="23" t="s">
        <v>71</v>
      </c>
      <c r="P40" s="23" t="s">
        <v>71</v>
      </c>
      <c r="Q40" s="23" t="s">
        <v>71</v>
      </c>
      <c r="R40" s="23" t="s">
        <v>71</v>
      </c>
      <c r="S40" s="23" t="s">
        <v>71</v>
      </c>
      <c r="T40" s="23" t="s">
        <v>71</v>
      </c>
      <c r="U40" s="23" t="s">
        <v>71</v>
      </c>
      <c r="V40" s="23" t="s">
        <v>71</v>
      </c>
      <c r="W40" s="23" t="s">
        <v>71</v>
      </c>
      <c r="X40" s="23"/>
      <c r="Y40" s="23"/>
      <c r="Z40" s="23"/>
      <c r="AA40" s="23"/>
      <c r="AB40" s="23"/>
      <c r="AC40" s="23"/>
      <c r="AD40" s="23"/>
      <c r="AE40" s="23"/>
      <c r="AF40" s="13"/>
      <c r="AG40" s="13"/>
    </row>
    <row r="41" spans="1:33" ht="14.25" customHeight="1">
      <c r="A41" s="13"/>
      <c r="B41" s="13"/>
      <c r="C41" s="114">
        <v>3</v>
      </c>
      <c r="D41" s="113"/>
      <c r="E41" s="113"/>
      <c r="F41" s="113"/>
      <c r="G41" s="106"/>
      <c r="H41" s="14"/>
      <c r="I41" s="14"/>
      <c r="J41" s="23"/>
      <c r="K41" s="23"/>
      <c r="L41" s="23"/>
      <c r="M41" s="23"/>
      <c r="N41" s="23"/>
      <c r="O41" s="23"/>
      <c r="P41" s="23" t="s">
        <v>71</v>
      </c>
      <c r="Q41" s="23" t="s">
        <v>71</v>
      </c>
      <c r="R41" s="23" t="s">
        <v>71</v>
      </c>
      <c r="S41" s="23" t="s">
        <v>71</v>
      </c>
      <c r="T41" s="23" t="s">
        <v>71</v>
      </c>
      <c r="U41" s="23" t="s">
        <v>71</v>
      </c>
      <c r="V41" s="23" t="s">
        <v>71</v>
      </c>
      <c r="W41" s="23" t="s">
        <v>71</v>
      </c>
      <c r="X41" s="23" t="s">
        <v>71</v>
      </c>
      <c r="Y41" s="23" t="s">
        <v>71</v>
      </c>
      <c r="Z41" s="23" t="s">
        <v>71</v>
      </c>
      <c r="AA41" s="23" t="s">
        <v>71</v>
      </c>
      <c r="AB41" s="23" t="s">
        <v>71</v>
      </c>
      <c r="AC41" s="23" t="s">
        <v>71</v>
      </c>
      <c r="AD41" s="23" t="s">
        <v>71</v>
      </c>
      <c r="AE41" s="23" t="s">
        <v>71</v>
      </c>
      <c r="AF41" s="13"/>
      <c r="AG41" s="13"/>
    </row>
    <row r="42" spans="1:33" ht="14.25" hidden="1" customHeight="1">
      <c r="A42" s="13"/>
      <c r="B42" s="13"/>
      <c r="C42" s="114">
        <v>4</v>
      </c>
      <c r="D42" s="113"/>
      <c r="E42" s="113"/>
      <c r="F42" s="113"/>
      <c r="G42" s="106"/>
      <c r="H42" s="14"/>
      <c r="I42" s="14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13"/>
      <c r="AG42" s="13"/>
    </row>
    <row r="43" spans="1:33" ht="14.25" hidden="1" customHeight="1">
      <c r="A43" s="13"/>
      <c r="B43" s="13"/>
      <c r="C43" s="114">
        <v>5</v>
      </c>
      <c r="D43" s="113"/>
      <c r="E43" s="113"/>
      <c r="F43" s="113"/>
      <c r="G43" s="106"/>
      <c r="H43" s="14"/>
      <c r="I43" s="14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13"/>
      <c r="AG43" s="13"/>
    </row>
    <row r="44" spans="1:33" ht="14.25" hidden="1" customHeight="1">
      <c r="A44" s="13"/>
      <c r="B44" s="13"/>
      <c r="C44" s="114">
        <v>6</v>
      </c>
      <c r="D44" s="113"/>
      <c r="E44" s="113"/>
      <c r="F44" s="113"/>
      <c r="G44" s="106"/>
      <c r="H44" s="14"/>
      <c r="I44" s="14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13"/>
      <c r="AG44" s="13"/>
    </row>
    <row r="45" spans="1:33" ht="14.25" hidden="1" customHeight="1">
      <c r="A45" s="13"/>
      <c r="B45" s="13"/>
      <c r="C45" s="114">
        <v>7</v>
      </c>
      <c r="D45" s="113"/>
      <c r="E45" s="113"/>
      <c r="F45" s="113"/>
      <c r="G45" s="106"/>
      <c r="H45" s="14"/>
      <c r="I45" s="14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13"/>
      <c r="AG45" s="13"/>
    </row>
    <row r="46" spans="1:33" ht="14.25" hidden="1" customHeight="1">
      <c r="A46" s="13"/>
      <c r="B46" s="13"/>
      <c r="C46" s="114">
        <v>8</v>
      </c>
      <c r="D46" s="113"/>
      <c r="E46" s="113"/>
      <c r="F46" s="113"/>
      <c r="G46" s="106"/>
      <c r="H46" s="14"/>
      <c r="I46" s="14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13"/>
      <c r="AG46" s="13"/>
    </row>
    <row r="47" spans="1:33" ht="14.25" customHeight="1">
      <c r="A47" s="13"/>
      <c r="B47" s="13"/>
      <c r="C47" s="13"/>
      <c r="D47" s="24" t="s">
        <v>58</v>
      </c>
      <c r="E47" s="24"/>
      <c r="F47" s="24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</row>
    <row r="48" spans="1:33" ht="27" customHeight="1">
      <c r="A48" s="122">
        <f>FORMULARIO!N22</f>
        <v>0</v>
      </c>
      <c r="B48" s="98"/>
      <c r="C48" s="98"/>
      <c r="D48" s="98"/>
      <c r="E48" s="98"/>
      <c r="F48" s="98"/>
      <c r="G48" s="98"/>
      <c r="H48" s="98"/>
      <c r="I48" s="98"/>
      <c r="J48" s="98"/>
      <c r="K48" s="123"/>
      <c r="L48" s="124">
        <f>FORMULARIO!N24</f>
        <v>0</v>
      </c>
      <c r="M48" s="98"/>
      <c r="N48" s="98"/>
      <c r="O48" s="98"/>
      <c r="P48" s="98"/>
      <c r="Q48" s="98"/>
      <c r="R48" s="98"/>
      <c r="S48" s="98"/>
      <c r="T48" s="98"/>
      <c r="U48" s="98"/>
      <c r="V48" s="98"/>
      <c r="W48" s="98"/>
      <c r="X48" s="123"/>
      <c r="Y48" s="122" t="s">
        <v>59</v>
      </c>
      <c r="Z48" s="98"/>
      <c r="AA48" s="98"/>
      <c r="AB48" s="98"/>
      <c r="AC48" s="98"/>
      <c r="AD48" s="98"/>
      <c r="AE48" s="98"/>
      <c r="AF48" s="98"/>
      <c r="AG48" s="123"/>
    </row>
    <row r="49" spans="1:33" ht="27.75" customHeight="1">
      <c r="A49" s="129">
        <f>FORMULARIO!N23</f>
        <v>0</v>
      </c>
      <c r="B49" s="93"/>
      <c r="C49" s="93"/>
      <c r="D49" s="93"/>
      <c r="E49" s="93"/>
      <c r="F49" s="93"/>
      <c r="G49" s="93"/>
      <c r="H49" s="93"/>
      <c r="I49" s="93"/>
      <c r="J49" s="93"/>
      <c r="K49" s="128"/>
      <c r="L49" s="129">
        <f>FORMULARIO!N25</f>
        <v>0</v>
      </c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1"/>
      <c r="Y49" s="125"/>
      <c r="Z49" s="88"/>
      <c r="AA49" s="88"/>
      <c r="AB49" s="88"/>
      <c r="AC49" s="88"/>
      <c r="AD49" s="88"/>
      <c r="AE49" s="88"/>
      <c r="AF49" s="88"/>
      <c r="AG49" s="126"/>
    </row>
    <row r="50" spans="1:33" ht="16.5" customHeight="1">
      <c r="A50" s="132" t="s">
        <v>60</v>
      </c>
      <c r="B50" s="88"/>
      <c r="C50" s="88"/>
      <c r="D50" s="88"/>
      <c r="E50" s="88"/>
      <c r="F50" s="88"/>
      <c r="G50" s="88"/>
      <c r="H50" s="88"/>
      <c r="I50" s="88"/>
      <c r="J50" s="88"/>
      <c r="K50" s="126"/>
      <c r="L50" s="132" t="s">
        <v>61</v>
      </c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126"/>
      <c r="Y50" s="125"/>
      <c r="Z50" s="88"/>
      <c r="AA50" s="88"/>
      <c r="AB50" s="88"/>
      <c r="AC50" s="88"/>
      <c r="AD50" s="88"/>
      <c r="AE50" s="88"/>
      <c r="AF50" s="88"/>
      <c r="AG50" s="126"/>
    </row>
    <row r="51" spans="1:33" ht="14.25" customHeight="1">
      <c r="A51" s="127"/>
      <c r="B51" s="93"/>
      <c r="C51" s="93"/>
      <c r="D51" s="93"/>
      <c r="E51" s="93"/>
      <c r="F51" s="93"/>
      <c r="G51" s="93"/>
      <c r="H51" s="93"/>
      <c r="I51" s="93"/>
      <c r="J51" s="93"/>
      <c r="K51" s="128"/>
      <c r="L51" s="127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128"/>
      <c r="Y51" s="127"/>
      <c r="Z51" s="93"/>
      <c r="AA51" s="93"/>
      <c r="AB51" s="93"/>
      <c r="AC51" s="93"/>
      <c r="AD51" s="93"/>
      <c r="AE51" s="93"/>
      <c r="AF51" s="93"/>
      <c r="AG51" s="128"/>
    </row>
    <row r="52" spans="1:33" ht="14.25" customHeight="1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</row>
    <row r="53" spans="1:33" ht="14.25" customHeight="1">
      <c r="A53" s="16" t="s">
        <v>62</v>
      </c>
      <c r="D53" s="16"/>
      <c r="E53" s="16"/>
      <c r="F53" s="16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6" t="s">
        <v>63</v>
      </c>
      <c r="AF53" s="6"/>
      <c r="AG53" s="13"/>
    </row>
    <row r="54" spans="1:33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</row>
    <row r="55" spans="1:33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</row>
    <row r="56" spans="1:33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</row>
    <row r="57" spans="1:33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</row>
    <row r="58" spans="1:33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</row>
    <row r="59" spans="1:33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</row>
    <row r="60" spans="1:33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</row>
    <row r="61" spans="1:33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</row>
    <row r="62" spans="1:33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</row>
    <row r="63" spans="1:33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</row>
    <row r="64" spans="1:33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</row>
    <row r="65" spans="1:33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</row>
    <row r="66" spans="1:33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</row>
    <row r="67" spans="1:33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</row>
    <row r="68" spans="1:33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</row>
    <row r="69" spans="1:33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</row>
    <row r="70" spans="1:33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</row>
    <row r="71" spans="1:33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</row>
    <row r="72" spans="1:33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</row>
    <row r="73" spans="1:33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</row>
    <row r="74" spans="1:33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</row>
    <row r="75" spans="1:33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</row>
    <row r="76" spans="1:33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</row>
    <row r="77" spans="1:33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</row>
    <row r="78" spans="1:33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</row>
    <row r="79" spans="1:33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</row>
    <row r="80" spans="1:33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</row>
    <row r="81" spans="1:33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</row>
    <row r="82" spans="1:33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</row>
    <row r="83" spans="1:33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</row>
    <row r="84" spans="1:33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</row>
    <row r="85" spans="1:33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</row>
    <row r="86" spans="1:33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</row>
    <row r="87" spans="1:33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</row>
    <row r="88" spans="1:33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</row>
    <row r="89" spans="1:33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</row>
    <row r="90" spans="1:33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</row>
    <row r="91" spans="1:33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</row>
    <row r="92" spans="1:33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</row>
    <row r="93" spans="1:33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</row>
    <row r="94" spans="1:33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</row>
    <row r="95" spans="1:33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</row>
    <row r="96" spans="1:33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</row>
    <row r="97" spans="1:33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</row>
    <row r="98" spans="1:33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</row>
    <row r="99" spans="1:33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</row>
    <row r="100" spans="1:33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</row>
    <row r="101" spans="1:33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</row>
    <row r="102" spans="1:33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</row>
    <row r="103" spans="1:33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</row>
    <row r="104" spans="1:33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</row>
    <row r="105" spans="1:33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</row>
    <row r="106" spans="1:33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</row>
    <row r="107" spans="1:33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</row>
    <row r="108" spans="1:33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</row>
    <row r="109" spans="1:33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</row>
    <row r="110" spans="1:33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</row>
    <row r="111" spans="1:33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</row>
    <row r="112" spans="1:33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</row>
    <row r="113" spans="1:33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</row>
    <row r="114" spans="1:33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</row>
    <row r="115" spans="1:33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</row>
    <row r="116" spans="1:33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</row>
    <row r="117" spans="1:33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</row>
    <row r="118" spans="1:33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</row>
    <row r="119" spans="1:33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</row>
    <row r="120" spans="1:33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</row>
    <row r="121" spans="1:33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</row>
    <row r="122" spans="1:33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</row>
    <row r="123" spans="1:33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</row>
    <row r="124" spans="1:33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</row>
    <row r="125" spans="1:33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</row>
    <row r="126" spans="1:33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</row>
    <row r="127" spans="1:33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</row>
    <row r="128" spans="1:33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</row>
    <row r="129" spans="1:33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</row>
    <row r="130" spans="1:33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</row>
    <row r="131" spans="1:33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</row>
    <row r="132" spans="1:33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</row>
    <row r="133" spans="1:33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</row>
    <row r="134" spans="1:33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</row>
    <row r="135" spans="1:33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</row>
    <row r="136" spans="1:33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</row>
    <row r="137" spans="1:33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</row>
    <row r="138" spans="1:33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</row>
    <row r="139" spans="1:33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</row>
    <row r="140" spans="1:33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</row>
    <row r="141" spans="1:33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</row>
    <row r="142" spans="1:33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</row>
    <row r="143" spans="1:33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</row>
    <row r="144" spans="1:33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</row>
    <row r="145" spans="1:33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</row>
    <row r="146" spans="1:33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</row>
    <row r="147" spans="1:33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</row>
    <row r="148" spans="1:33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</row>
    <row r="149" spans="1:33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</row>
    <row r="150" spans="1:33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</row>
    <row r="151" spans="1:33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</row>
    <row r="152" spans="1:33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</row>
    <row r="153" spans="1:33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</row>
    <row r="154" spans="1:33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</row>
    <row r="155" spans="1:33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</row>
    <row r="156" spans="1:33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</row>
    <row r="157" spans="1:33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</row>
    <row r="158" spans="1:33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</row>
    <row r="159" spans="1:33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</row>
    <row r="160" spans="1:33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</row>
    <row r="161" spans="1:33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</row>
    <row r="162" spans="1:33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</row>
    <row r="163" spans="1:33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</row>
    <row r="164" spans="1:33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</row>
    <row r="165" spans="1:33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</row>
    <row r="166" spans="1:33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</row>
    <row r="167" spans="1:33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</row>
    <row r="168" spans="1:33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</row>
    <row r="169" spans="1:33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</row>
    <row r="170" spans="1:33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</row>
    <row r="171" spans="1:33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</row>
    <row r="172" spans="1:33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</row>
    <row r="173" spans="1:33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</row>
    <row r="174" spans="1:33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</row>
    <row r="175" spans="1:33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</row>
    <row r="176" spans="1:33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</row>
    <row r="177" spans="1:33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</row>
    <row r="178" spans="1:33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</row>
    <row r="179" spans="1:33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</row>
    <row r="180" spans="1:33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</row>
    <row r="181" spans="1:33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</row>
    <row r="182" spans="1:33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</row>
    <row r="183" spans="1:33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</row>
    <row r="184" spans="1:33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</row>
    <row r="185" spans="1:33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</row>
    <row r="186" spans="1:33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</row>
    <row r="187" spans="1:33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</row>
    <row r="188" spans="1:33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</row>
    <row r="189" spans="1:33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</row>
    <row r="190" spans="1:33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</row>
    <row r="191" spans="1:33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</row>
    <row r="192" spans="1:33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</row>
    <row r="193" spans="1:33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</row>
    <row r="194" spans="1:33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</row>
    <row r="195" spans="1:33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</row>
    <row r="196" spans="1:33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</row>
    <row r="197" spans="1:33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</row>
    <row r="198" spans="1:33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</row>
    <row r="199" spans="1:33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</row>
    <row r="200" spans="1:33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</row>
    <row r="201" spans="1:33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</row>
    <row r="202" spans="1:33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</row>
    <row r="203" spans="1:33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</row>
    <row r="204" spans="1:33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</row>
    <row r="205" spans="1:33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</row>
    <row r="206" spans="1:33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</row>
    <row r="207" spans="1:33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</row>
    <row r="208" spans="1:33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</row>
    <row r="209" spans="1:33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</row>
    <row r="210" spans="1:33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</row>
    <row r="211" spans="1:33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</row>
    <row r="212" spans="1:33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</row>
    <row r="213" spans="1:33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</row>
    <row r="214" spans="1:33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</row>
    <row r="215" spans="1:33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</row>
    <row r="216" spans="1:33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</row>
    <row r="217" spans="1:33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</row>
    <row r="218" spans="1:33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</row>
    <row r="219" spans="1:33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</row>
    <row r="220" spans="1:33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</row>
    <row r="221" spans="1:33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</row>
    <row r="222" spans="1:33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</row>
    <row r="223" spans="1:33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</row>
    <row r="224" spans="1:33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</row>
    <row r="225" spans="1:33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</row>
    <row r="226" spans="1:33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</row>
    <row r="227" spans="1:33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</row>
    <row r="228" spans="1:33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</row>
    <row r="229" spans="1:33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</row>
    <row r="230" spans="1:33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</row>
    <row r="231" spans="1:33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</row>
    <row r="232" spans="1:33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</row>
    <row r="233" spans="1:33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</row>
    <row r="234" spans="1:33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</row>
    <row r="235" spans="1:33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</row>
    <row r="236" spans="1:33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</row>
    <row r="237" spans="1:33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</row>
    <row r="238" spans="1:33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</row>
    <row r="239" spans="1:33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</row>
    <row r="240" spans="1:33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</row>
    <row r="241" spans="1:33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</row>
    <row r="242" spans="1:33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</row>
    <row r="243" spans="1:33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</row>
    <row r="244" spans="1:33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</row>
    <row r="245" spans="1:33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</row>
    <row r="246" spans="1:33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</row>
    <row r="247" spans="1:33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</row>
    <row r="248" spans="1:33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</row>
    <row r="249" spans="1:33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</row>
    <row r="250" spans="1:33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</row>
    <row r="251" spans="1:33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</row>
    <row r="252" spans="1:33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</row>
    <row r="253" spans="1:33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</row>
    <row r="254" spans="1:33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</row>
    <row r="255" spans="1:33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</row>
    <row r="256" spans="1:33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</row>
    <row r="257" spans="1:33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</row>
    <row r="258" spans="1:33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</row>
    <row r="259" spans="1:33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</row>
    <row r="260" spans="1:33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</row>
    <row r="261" spans="1:33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</row>
    <row r="262" spans="1:33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</row>
    <row r="263" spans="1:33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</row>
    <row r="264" spans="1:33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</row>
    <row r="265" spans="1:33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</row>
    <row r="266" spans="1:33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</row>
    <row r="267" spans="1:33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</row>
    <row r="268" spans="1:33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</row>
    <row r="269" spans="1:33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</row>
    <row r="270" spans="1:33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</row>
    <row r="271" spans="1:33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</row>
    <row r="272" spans="1:33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</row>
    <row r="273" spans="1:33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</row>
    <row r="274" spans="1:33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</row>
    <row r="275" spans="1:33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</row>
    <row r="276" spans="1:33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</row>
    <row r="277" spans="1:33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</row>
    <row r="278" spans="1:33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</row>
    <row r="279" spans="1:33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</row>
    <row r="280" spans="1:33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</row>
    <row r="281" spans="1:33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</row>
    <row r="282" spans="1:33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</row>
    <row r="283" spans="1:33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</row>
    <row r="284" spans="1:33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</row>
    <row r="285" spans="1:33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</row>
    <row r="286" spans="1:33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</row>
    <row r="287" spans="1:33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</row>
    <row r="288" spans="1:33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</row>
    <row r="289" spans="1:33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</row>
    <row r="290" spans="1:33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</row>
    <row r="291" spans="1:33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</row>
    <row r="292" spans="1:33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</row>
    <row r="293" spans="1:33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</row>
    <row r="294" spans="1:33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</row>
    <row r="295" spans="1:33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</row>
    <row r="296" spans="1:33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</row>
    <row r="297" spans="1:33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</row>
    <row r="298" spans="1:33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</row>
    <row r="299" spans="1:33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</row>
    <row r="300" spans="1:33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</row>
    <row r="301" spans="1:33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</row>
    <row r="302" spans="1:33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</row>
    <row r="303" spans="1:33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</row>
    <row r="304" spans="1:33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</row>
    <row r="305" spans="1:33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</row>
    <row r="306" spans="1:33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</row>
    <row r="307" spans="1:33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</row>
    <row r="308" spans="1:33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</row>
    <row r="309" spans="1:33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</row>
    <row r="310" spans="1:33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</row>
    <row r="311" spans="1:33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</row>
    <row r="312" spans="1:33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</row>
    <row r="313" spans="1:33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</row>
    <row r="314" spans="1:33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</row>
    <row r="315" spans="1:33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</row>
    <row r="316" spans="1:33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</row>
    <row r="317" spans="1:33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</row>
    <row r="318" spans="1:33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</row>
    <row r="319" spans="1:33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</row>
    <row r="320" spans="1:33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</row>
    <row r="321" spans="1:33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</row>
    <row r="322" spans="1:33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</row>
    <row r="323" spans="1:33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</row>
    <row r="324" spans="1:33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</row>
    <row r="325" spans="1:33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</row>
    <row r="326" spans="1:33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</row>
    <row r="327" spans="1:33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</row>
    <row r="328" spans="1:33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</row>
    <row r="329" spans="1:33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</row>
    <row r="330" spans="1:33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</row>
    <row r="331" spans="1:33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</row>
    <row r="332" spans="1:33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</row>
    <row r="333" spans="1:33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</row>
    <row r="334" spans="1:33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</row>
    <row r="335" spans="1:33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</row>
    <row r="336" spans="1:33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</row>
    <row r="337" spans="1:33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</row>
    <row r="338" spans="1:33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</row>
    <row r="339" spans="1:33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</row>
    <row r="340" spans="1:33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</row>
    <row r="341" spans="1:33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</row>
    <row r="342" spans="1:33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</row>
    <row r="343" spans="1:33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</row>
    <row r="344" spans="1:33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</row>
    <row r="345" spans="1:33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</row>
    <row r="346" spans="1:33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</row>
    <row r="347" spans="1:33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</row>
    <row r="348" spans="1:33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</row>
    <row r="349" spans="1:33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</row>
    <row r="350" spans="1:33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</row>
    <row r="351" spans="1:33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</row>
    <row r="352" spans="1:33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</row>
    <row r="353" spans="1:33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</row>
    <row r="354" spans="1:33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</row>
    <row r="355" spans="1:33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</row>
    <row r="356" spans="1:33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</row>
    <row r="357" spans="1:33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</row>
    <row r="358" spans="1:33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</row>
    <row r="359" spans="1:33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</row>
    <row r="360" spans="1:33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</row>
    <row r="361" spans="1:33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</row>
    <row r="362" spans="1:33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</row>
    <row r="363" spans="1:33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</row>
    <row r="364" spans="1:33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</row>
    <row r="365" spans="1:33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</row>
    <row r="366" spans="1:33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</row>
    <row r="367" spans="1:33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</row>
    <row r="368" spans="1:33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</row>
    <row r="369" spans="1:33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</row>
    <row r="370" spans="1:33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</row>
    <row r="371" spans="1:33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</row>
    <row r="372" spans="1:33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</row>
    <row r="373" spans="1:33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</row>
    <row r="374" spans="1:33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</row>
    <row r="375" spans="1:33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</row>
    <row r="376" spans="1:33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</row>
    <row r="377" spans="1:33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</row>
    <row r="378" spans="1:33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</row>
    <row r="379" spans="1:33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</row>
    <row r="380" spans="1:33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</row>
    <row r="381" spans="1:33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</row>
    <row r="382" spans="1:33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</row>
    <row r="383" spans="1:33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</row>
    <row r="384" spans="1:33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</row>
    <row r="385" spans="1:33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</row>
    <row r="386" spans="1:33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</row>
    <row r="387" spans="1:33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</row>
    <row r="388" spans="1:33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</row>
    <row r="389" spans="1:33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</row>
    <row r="390" spans="1:33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</row>
    <row r="391" spans="1:33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</row>
    <row r="392" spans="1:33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</row>
    <row r="393" spans="1:33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</row>
    <row r="394" spans="1:33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</row>
    <row r="395" spans="1:33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</row>
    <row r="396" spans="1:33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</row>
    <row r="397" spans="1:33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</row>
    <row r="398" spans="1:33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</row>
    <row r="399" spans="1:33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</row>
    <row r="400" spans="1:33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</row>
    <row r="401" spans="1:33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</row>
    <row r="402" spans="1:33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</row>
    <row r="403" spans="1:33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</row>
    <row r="404" spans="1:33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</row>
    <row r="405" spans="1:33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</row>
    <row r="406" spans="1:33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</row>
    <row r="407" spans="1:33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</row>
    <row r="408" spans="1:33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</row>
    <row r="409" spans="1:33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</row>
    <row r="410" spans="1:33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</row>
    <row r="411" spans="1:33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</row>
    <row r="412" spans="1:33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</row>
    <row r="413" spans="1:33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</row>
    <row r="414" spans="1:33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</row>
    <row r="415" spans="1:33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</row>
    <row r="416" spans="1:33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</row>
    <row r="417" spans="1:33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</row>
    <row r="418" spans="1:33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</row>
    <row r="419" spans="1:33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</row>
    <row r="420" spans="1:33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</row>
    <row r="421" spans="1:33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</row>
    <row r="422" spans="1:33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</row>
    <row r="423" spans="1:33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</row>
    <row r="424" spans="1:33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</row>
    <row r="425" spans="1:33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</row>
    <row r="426" spans="1:33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</row>
    <row r="427" spans="1:33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</row>
    <row r="428" spans="1:33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</row>
    <row r="429" spans="1:33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</row>
    <row r="430" spans="1:33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</row>
    <row r="431" spans="1:33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</row>
    <row r="432" spans="1:33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</row>
    <row r="433" spans="1:33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</row>
    <row r="434" spans="1:33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</row>
    <row r="435" spans="1:33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</row>
    <row r="436" spans="1:33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</row>
    <row r="437" spans="1:33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</row>
    <row r="438" spans="1:33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</row>
    <row r="439" spans="1:33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</row>
    <row r="440" spans="1:33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</row>
    <row r="441" spans="1:33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</row>
    <row r="442" spans="1:33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</row>
    <row r="443" spans="1:33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</row>
    <row r="444" spans="1:33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</row>
    <row r="445" spans="1:33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</row>
    <row r="446" spans="1:33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</row>
    <row r="447" spans="1:33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</row>
    <row r="448" spans="1:33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</row>
    <row r="449" spans="1:33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</row>
    <row r="450" spans="1:33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</row>
    <row r="451" spans="1:33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</row>
    <row r="452" spans="1:33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</row>
    <row r="453" spans="1:33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</row>
    <row r="454" spans="1:33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</row>
    <row r="455" spans="1:33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</row>
    <row r="456" spans="1:33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</row>
    <row r="457" spans="1:33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</row>
    <row r="458" spans="1:33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</row>
    <row r="459" spans="1:33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</row>
    <row r="460" spans="1:33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</row>
    <row r="461" spans="1:33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</row>
    <row r="462" spans="1:33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</row>
    <row r="463" spans="1:33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</row>
    <row r="464" spans="1:33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</row>
    <row r="465" spans="1:33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</row>
    <row r="466" spans="1:33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</row>
    <row r="467" spans="1:33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</row>
    <row r="468" spans="1:33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</row>
    <row r="469" spans="1:33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</row>
    <row r="470" spans="1:33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</row>
    <row r="471" spans="1:33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</row>
    <row r="472" spans="1:33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</row>
    <row r="473" spans="1:33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</row>
    <row r="474" spans="1:33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</row>
    <row r="475" spans="1:33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</row>
    <row r="476" spans="1:33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</row>
    <row r="477" spans="1:33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</row>
    <row r="478" spans="1:33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</row>
    <row r="479" spans="1:33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</row>
    <row r="480" spans="1:33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</row>
    <row r="481" spans="1:33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</row>
    <row r="482" spans="1:33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</row>
    <row r="483" spans="1:33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</row>
    <row r="484" spans="1:33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</row>
    <row r="485" spans="1:33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</row>
    <row r="486" spans="1:33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</row>
    <row r="487" spans="1:33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</row>
    <row r="488" spans="1:33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</row>
    <row r="489" spans="1:33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</row>
    <row r="490" spans="1:33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</row>
    <row r="491" spans="1:33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</row>
    <row r="492" spans="1:33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</row>
    <row r="493" spans="1:33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</row>
    <row r="494" spans="1:33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</row>
    <row r="495" spans="1:33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</row>
    <row r="496" spans="1:33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</row>
    <row r="497" spans="1:33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</row>
    <row r="498" spans="1:33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</row>
    <row r="499" spans="1:33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</row>
    <row r="500" spans="1:33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</row>
    <row r="501" spans="1:33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</row>
    <row r="502" spans="1:33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</row>
    <row r="503" spans="1:33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</row>
    <row r="504" spans="1:33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</row>
    <row r="505" spans="1:33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</row>
    <row r="506" spans="1:33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</row>
    <row r="507" spans="1:33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</row>
    <row r="508" spans="1:33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</row>
    <row r="509" spans="1:33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</row>
    <row r="510" spans="1:33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</row>
    <row r="511" spans="1:33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</row>
    <row r="512" spans="1:33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</row>
    <row r="513" spans="1:33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</row>
    <row r="514" spans="1:33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</row>
    <row r="515" spans="1:33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</row>
    <row r="516" spans="1:33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</row>
    <row r="517" spans="1:33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</row>
    <row r="518" spans="1:33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</row>
    <row r="519" spans="1:33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</row>
    <row r="520" spans="1:33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</row>
    <row r="521" spans="1:33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</row>
    <row r="522" spans="1:33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</row>
    <row r="523" spans="1:33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</row>
    <row r="524" spans="1:33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</row>
    <row r="525" spans="1:33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</row>
    <row r="526" spans="1:33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</row>
    <row r="527" spans="1:33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</row>
    <row r="528" spans="1:33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</row>
    <row r="529" spans="1:33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</row>
    <row r="530" spans="1:33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</row>
    <row r="531" spans="1:33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</row>
    <row r="532" spans="1:33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</row>
    <row r="533" spans="1:33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</row>
    <row r="534" spans="1:33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</row>
    <row r="535" spans="1:33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</row>
    <row r="536" spans="1:33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</row>
    <row r="537" spans="1:33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</row>
    <row r="538" spans="1:33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</row>
    <row r="539" spans="1:33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</row>
    <row r="540" spans="1:33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</row>
    <row r="541" spans="1:33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</row>
    <row r="542" spans="1:33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</row>
    <row r="543" spans="1:33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</row>
    <row r="544" spans="1:33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</row>
    <row r="545" spans="1:33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</row>
    <row r="546" spans="1:33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</row>
    <row r="547" spans="1:33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</row>
    <row r="548" spans="1:33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</row>
    <row r="549" spans="1:33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</row>
    <row r="550" spans="1:33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</row>
    <row r="551" spans="1:33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</row>
    <row r="552" spans="1:33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</row>
    <row r="553" spans="1:33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</row>
    <row r="554" spans="1:33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</row>
    <row r="555" spans="1:33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</row>
    <row r="556" spans="1:33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</row>
    <row r="557" spans="1:33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</row>
    <row r="558" spans="1:33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</row>
    <row r="559" spans="1:33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</row>
    <row r="560" spans="1:33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</row>
    <row r="561" spans="1:33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</row>
    <row r="562" spans="1:33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</row>
    <row r="563" spans="1:33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</row>
    <row r="564" spans="1:33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</row>
    <row r="565" spans="1:33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</row>
    <row r="566" spans="1:33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</row>
    <row r="567" spans="1:33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</row>
    <row r="568" spans="1:33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</row>
    <row r="569" spans="1:33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</row>
    <row r="570" spans="1:33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</row>
    <row r="571" spans="1:33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</row>
    <row r="572" spans="1:33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</row>
    <row r="573" spans="1:33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</row>
    <row r="574" spans="1:33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</row>
    <row r="575" spans="1:33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</row>
    <row r="576" spans="1:33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</row>
    <row r="577" spans="1:33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</row>
    <row r="578" spans="1:33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</row>
    <row r="579" spans="1:33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</row>
    <row r="580" spans="1:33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</row>
    <row r="581" spans="1:33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</row>
    <row r="582" spans="1:33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</row>
    <row r="583" spans="1:33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</row>
    <row r="584" spans="1:33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</row>
    <row r="585" spans="1:33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</row>
    <row r="586" spans="1:33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</row>
    <row r="587" spans="1:33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</row>
    <row r="588" spans="1:33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</row>
    <row r="589" spans="1:33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</row>
    <row r="590" spans="1:33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</row>
    <row r="591" spans="1:33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</row>
    <row r="592" spans="1:33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</row>
    <row r="593" spans="1:33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</row>
    <row r="594" spans="1:33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</row>
    <row r="595" spans="1:33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</row>
    <row r="596" spans="1:33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</row>
    <row r="597" spans="1:33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</row>
    <row r="598" spans="1:33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</row>
    <row r="599" spans="1:33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</row>
    <row r="600" spans="1:33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</row>
    <row r="601" spans="1:33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</row>
    <row r="602" spans="1:33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</row>
    <row r="603" spans="1:33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</row>
    <row r="604" spans="1:33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</row>
    <row r="605" spans="1:33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</row>
    <row r="606" spans="1:33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</row>
    <row r="607" spans="1:33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</row>
    <row r="608" spans="1:33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</row>
    <row r="609" spans="1:33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</row>
    <row r="610" spans="1:33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</row>
    <row r="611" spans="1:33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</row>
    <row r="612" spans="1:33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</row>
    <row r="613" spans="1:33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</row>
    <row r="614" spans="1:33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</row>
    <row r="615" spans="1:33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</row>
    <row r="616" spans="1:33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</row>
    <row r="617" spans="1:33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</row>
    <row r="618" spans="1:33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</row>
    <row r="619" spans="1:33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</row>
    <row r="620" spans="1:33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</row>
    <row r="621" spans="1:33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</row>
    <row r="622" spans="1:33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</row>
    <row r="623" spans="1:33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</row>
    <row r="624" spans="1:33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</row>
    <row r="625" spans="1:33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</row>
    <row r="626" spans="1:33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</row>
    <row r="627" spans="1:33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</row>
    <row r="628" spans="1:33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</row>
    <row r="629" spans="1:33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</row>
    <row r="630" spans="1:33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</row>
    <row r="631" spans="1:33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</row>
    <row r="632" spans="1:33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</row>
    <row r="633" spans="1:33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</row>
    <row r="634" spans="1:33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</row>
    <row r="635" spans="1:33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</row>
    <row r="636" spans="1:33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</row>
    <row r="637" spans="1:33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</row>
    <row r="638" spans="1:33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</row>
    <row r="639" spans="1:33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</row>
    <row r="640" spans="1:33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</row>
    <row r="641" spans="1:33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</row>
    <row r="642" spans="1:33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</row>
    <row r="643" spans="1:33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</row>
    <row r="644" spans="1:33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</row>
    <row r="645" spans="1:33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</row>
    <row r="646" spans="1:33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</row>
    <row r="647" spans="1:33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</row>
    <row r="648" spans="1:33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</row>
    <row r="649" spans="1:33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</row>
    <row r="650" spans="1:33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</row>
    <row r="651" spans="1:33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</row>
    <row r="652" spans="1:33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</row>
    <row r="653" spans="1:33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</row>
    <row r="654" spans="1:33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</row>
    <row r="655" spans="1:33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</row>
    <row r="656" spans="1:33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</row>
    <row r="657" spans="1:33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</row>
    <row r="658" spans="1:33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</row>
    <row r="659" spans="1:33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</row>
    <row r="660" spans="1:33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</row>
    <row r="661" spans="1:33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</row>
    <row r="662" spans="1:33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</row>
    <row r="663" spans="1:33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</row>
    <row r="664" spans="1:33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</row>
    <row r="665" spans="1:33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</row>
    <row r="666" spans="1:33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</row>
    <row r="667" spans="1:33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</row>
    <row r="668" spans="1:33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</row>
    <row r="669" spans="1:33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</row>
    <row r="670" spans="1:33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</row>
    <row r="671" spans="1:33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</row>
    <row r="672" spans="1:33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</row>
    <row r="673" spans="1:33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</row>
    <row r="674" spans="1:33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</row>
    <row r="675" spans="1:33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</row>
    <row r="676" spans="1:33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</row>
    <row r="677" spans="1:33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</row>
    <row r="678" spans="1:33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</row>
    <row r="679" spans="1:33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</row>
    <row r="680" spans="1:33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</row>
    <row r="681" spans="1:33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</row>
    <row r="682" spans="1:33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</row>
    <row r="683" spans="1:33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</row>
    <row r="684" spans="1:33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</row>
    <row r="685" spans="1:33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</row>
    <row r="686" spans="1:33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</row>
    <row r="687" spans="1:33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</row>
    <row r="688" spans="1:33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</row>
    <row r="689" spans="1:33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</row>
    <row r="690" spans="1:33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</row>
    <row r="691" spans="1:33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</row>
    <row r="692" spans="1:33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</row>
    <row r="693" spans="1:33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</row>
    <row r="694" spans="1:33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</row>
    <row r="695" spans="1:33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</row>
    <row r="696" spans="1:33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</row>
    <row r="697" spans="1:33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</row>
    <row r="698" spans="1:33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</row>
    <row r="699" spans="1:33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</row>
    <row r="700" spans="1:33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</row>
    <row r="701" spans="1:33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</row>
    <row r="702" spans="1:33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</row>
    <row r="703" spans="1:33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</row>
    <row r="704" spans="1:33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</row>
    <row r="705" spans="1:33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</row>
    <row r="706" spans="1:33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</row>
    <row r="707" spans="1:33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</row>
    <row r="708" spans="1:33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</row>
    <row r="709" spans="1:33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</row>
    <row r="710" spans="1:33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</row>
    <row r="711" spans="1:33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</row>
    <row r="712" spans="1:33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</row>
    <row r="713" spans="1:33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</row>
    <row r="714" spans="1:33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</row>
    <row r="715" spans="1:33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</row>
    <row r="716" spans="1:33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</row>
    <row r="717" spans="1:33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</row>
    <row r="718" spans="1:33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</row>
    <row r="719" spans="1:33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</row>
    <row r="720" spans="1:33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</row>
    <row r="721" spans="1:33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</row>
    <row r="722" spans="1:33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</row>
    <row r="723" spans="1:33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</row>
    <row r="724" spans="1:33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</row>
    <row r="725" spans="1:33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</row>
    <row r="726" spans="1:33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</row>
    <row r="727" spans="1:33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</row>
    <row r="728" spans="1:33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</row>
    <row r="729" spans="1:33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</row>
    <row r="730" spans="1:33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</row>
    <row r="731" spans="1:33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</row>
    <row r="732" spans="1:33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</row>
    <row r="733" spans="1:33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</row>
    <row r="734" spans="1:33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</row>
    <row r="735" spans="1:33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</row>
    <row r="736" spans="1:33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</row>
    <row r="737" spans="1:33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</row>
    <row r="738" spans="1:33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</row>
    <row r="739" spans="1:33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</row>
    <row r="740" spans="1:33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</row>
    <row r="741" spans="1:33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</row>
    <row r="742" spans="1:33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</row>
    <row r="743" spans="1:33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</row>
    <row r="744" spans="1:33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</row>
    <row r="745" spans="1:33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</row>
    <row r="746" spans="1:33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</row>
    <row r="747" spans="1:33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</row>
    <row r="748" spans="1:33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</row>
    <row r="749" spans="1:33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</row>
    <row r="750" spans="1:33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</row>
    <row r="751" spans="1:33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</row>
    <row r="752" spans="1:33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</row>
    <row r="753" spans="1:33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</row>
    <row r="754" spans="1:33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</row>
    <row r="755" spans="1:33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</row>
    <row r="756" spans="1:33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</row>
    <row r="757" spans="1:33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</row>
    <row r="758" spans="1:33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</row>
    <row r="759" spans="1:33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</row>
    <row r="760" spans="1:33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</row>
    <row r="761" spans="1:33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</row>
    <row r="762" spans="1:33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</row>
    <row r="763" spans="1:33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</row>
    <row r="764" spans="1:33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</row>
    <row r="765" spans="1:33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</row>
    <row r="766" spans="1:33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</row>
    <row r="767" spans="1:33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</row>
    <row r="768" spans="1:33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</row>
    <row r="769" spans="1:33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</row>
    <row r="770" spans="1:33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</row>
    <row r="771" spans="1:33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</row>
    <row r="772" spans="1:33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</row>
    <row r="773" spans="1:33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</row>
    <row r="774" spans="1:33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</row>
    <row r="775" spans="1:33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</row>
    <row r="776" spans="1:33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</row>
    <row r="777" spans="1:33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</row>
    <row r="778" spans="1:33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</row>
    <row r="779" spans="1:33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</row>
    <row r="780" spans="1:33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</row>
    <row r="781" spans="1:33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</row>
    <row r="782" spans="1:33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</row>
    <row r="783" spans="1:33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</row>
    <row r="784" spans="1:33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</row>
    <row r="785" spans="1:33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</row>
    <row r="786" spans="1:33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</row>
    <row r="787" spans="1:33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</row>
    <row r="788" spans="1:33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</row>
    <row r="789" spans="1:33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</row>
    <row r="790" spans="1:33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</row>
    <row r="791" spans="1:33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</row>
    <row r="792" spans="1:33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</row>
    <row r="793" spans="1:33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</row>
    <row r="794" spans="1:33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</row>
    <row r="795" spans="1:33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</row>
    <row r="796" spans="1:33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</row>
    <row r="797" spans="1:33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</row>
    <row r="798" spans="1:33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</row>
    <row r="799" spans="1:33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</row>
    <row r="800" spans="1:33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</row>
    <row r="801" spans="1:33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</row>
    <row r="802" spans="1:33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</row>
    <row r="803" spans="1:33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</row>
    <row r="804" spans="1:33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</row>
    <row r="805" spans="1:33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</row>
    <row r="806" spans="1:33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</row>
    <row r="807" spans="1:33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</row>
    <row r="808" spans="1:33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</row>
    <row r="809" spans="1:33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</row>
    <row r="810" spans="1:33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</row>
    <row r="811" spans="1:33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</row>
    <row r="812" spans="1:33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</row>
    <row r="813" spans="1:33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</row>
    <row r="814" spans="1:33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</row>
    <row r="815" spans="1:33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</row>
    <row r="816" spans="1:33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</row>
    <row r="817" spans="1:33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</row>
    <row r="818" spans="1:33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</row>
    <row r="819" spans="1:33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</row>
    <row r="820" spans="1:33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</row>
    <row r="821" spans="1:33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</row>
    <row r="822" spans="1:33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</row>
    <row r="823" spans="1:33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</row>
    <row r="824" spans="1:33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</row>
    <row r="825" spans="1:33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</row>
    <row r="826" spans="1:33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</row>
    <row r="827" spans="1:33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</row>
    <row r="828" spans="1:33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</row>
    <row r="829" spans="1:33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</row>
    <row r="830" spans="1:33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</row>
    <row r="831" spans="1:33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</row>
    <row r="832" spans="1:33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</row>
    <row r="833" spans="1:33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</row>
    <row r="834" spans="1:33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</row>
    <row r="835" spans="1:33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</row>
    <row r="836" spans="1:33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</row>
    <row r="837" spans="1:33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</row>
    <row r="838" spans="1:33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</row>
    <row r="839" spans="1:33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</row>
    <row r="840" spans="1:33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</row>
    <row r="841" spans="1:33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</row>
    <row r="842" spans="1:33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</row>
    <row r="843" spans="1:33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</row>
    <row r="844" spans="1:33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</row>
    <row r="845" spans="1:33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</row>
    <row r="846" spans="1:33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</row>
    <row r="847" spans="1:33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</row>
    <row r="848" spans="1:33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</row>
    <row r="849" spans="1:33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</row>
    <row r="850" spans="1:33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</row>
    <row r="851" spans="1:33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</row>
    <row r="852" spans="1:33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</row>
    <row r="853" spans="1:33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</row>
    <row r="854" spans="1:33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</row>
    <row r="855" spans="1:33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</row>
    <row r="856" spans="1:33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</row>
    <row r="857" spans="1:33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</row>
    <row r="858" spans="1:33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</row>
    <row r="859" spans="1:33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</row>
    <row r="860" spans="1:33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</row>
    <row r="861" spans="1:33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</row>
    <row r="862" spans="1:33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</row>
    <row r="863" spans="1:33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</row>
    <row r="864" spans="1:33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</row>
    <row r="865" spans="1:33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</row>
    <row r="866" spans="1:33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</row>
    <row r="867" spans="1:33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</row>
    <row r="868" spans="1:33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</row>
    <row r="869" spans="1:33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</row>
    <row r="870" spans="1:33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</row>
    <row r="871" spans="1:33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</row>
    <row r="872" spans="1:33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</row>
    <row r="873" spans="1:33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</row>
    <row r="874" spans="1:33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</row>
    <row r="875" spans="1:33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</row>
    <row r="876" spans="1:33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</row>
    <row r="877" spans="1:33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</row>
    <row r="878" spans="1:33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</row>
    <row r="879" spans="1:33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</row>
    <row r="880" spans="1:33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</row>
    <row r="881" spans="1:33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</row>
    <row r="882" spans="1:33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</row>
    <row r="883" spans="1:33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</row>
    <row r="884" spans="1:33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</row>
    <row r="885" spans="1:33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</row>
    <row r="886" spans="1:33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</row>
    <row r="887" spans="1:33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</row>
    <row r="888" spans="1:33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</row>
    <row r="889" spans="1:33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</row>
    <row r="890" spans="1:33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</row>
    <row r="891" spans="1:33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</row>
    <row r="892" spans="1:33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</row>
    <row r="893" spans="1:33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</row>
    <row r="894" spans="1:33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</row>
    <row r="895" spans="1:33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</row>
    <row r="896" spans="1:33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</row>
    <row r="897" spans="1:33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</row>
    <row r="898" spans="1:33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</row>
    <row r="899" spans="1:33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</row>
    <row r="900" spans="1:33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</row>
    <row r="901" spans="1:33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</row>
    <row r="902" spans="1:33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</row>
    <row r="903" spans="1:33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</row>
    <row r="904" spans="1:33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</row>
    <row r="905" spans="1:33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</row>
    <row r="906" spans="1:33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</row>
    <row r="907" spans="1:33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</row>
    <row r="908" spans="1:33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</row>
    <row r="909" spans="1:33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</row>
    <row r="910" spans="1:33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</row>
    <row r="911" spans="1:33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</row>
    <row r="912" spans="1:33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</row>
    <row r="913" spans="1:33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</row>
    <row r="914" spans="1:33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</row>
    <row r="915" spans="1:33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</row>
    <row r="916" spans="1:33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</row>
    <row r="917" spans="1:33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</row>
    <row r="918" spans="1:33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</row>
    <row r="919" spans="1:33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</row>
    <row r="920" spans="1:33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</row>
    <row r="921" spans="1:33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</row>
    <row r="922" spans="1:33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</row>
    <row r="923" spans="1:33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</row>
    <row r="924" spans="1:33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</row>
    <row r="925" spans="1:33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</row>
    <row r="926" spans="1:33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</row>
    <row r="927" spans="1:33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</row>
    <row r="928" spans="1:33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</row>
    <row r="929" spans="1:33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</row>
    <row r="930" spans="1:33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</row>
    <row r="931" spans="1:33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</row>
    <row r="932" spans="1:33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</row>
    <row r="933" spans="1:33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</row>
    <row r="934" spans="1:33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</row>
    <row r="935" spans="1:33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</row>
    <row r="936" spans="1:33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</row>
    <row r="937" spans="1:33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</row>
    <row r="938" spans="1:33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</row>
    <row r="939" spans="1:33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</row>
    <row r="940" spans="1:33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</row>
    <row r="941" spans="1:33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</row>
    <row r="942" spans="1:33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</row>
    <row r="943" spans="1:33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</row>
    <row r="944" spans="1:33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</row>
    <row r="945" spans="1:33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</row>
    <row r="946" spans="1:33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</row>
    <row r="947" spans="1:33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</row>
    <row r="948" spans="1:33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</row>
    <row r="949" spans="1:33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</row>
    <row r="950" spans="1:33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</row>
    <row r="951" spans="1:33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</row>
    <row r="952" spans="1:33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</row>
    <row r="953" spans="1:33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</row>
    <row r="954" spans="1:33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</row>
    <row r="955" spans="1:33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</row>
    <row r="956" spans="1:33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</row>
    <row r="957" spans="1:33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</row>
    <row r="958" spans="1:33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</row>
    <row r="959" spans="1:33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</row>
    <row r="960" spans="1:33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</row>
    <row r="961" spans="1:33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</row>
    <row r="962" spans="1:33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</row>
    <row r="963" spans="1:33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</row>
    <row r="964" spans="1:33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</row>
    <row r="965" spans="1:33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</row>
    <row r="966" spans="1:33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</row>
    <row r="967" spans="1:33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</row>
    <row r="968" spans="1:33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</row>
    <row r="969" spans="1:33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</row>
    <row r="970" spans="1:33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</row>
    <row r="971" spans="1:33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</row>
    <row r="972" spans="1:33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</row>
    <row r="973" spans="1:33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</row>
    <row r="974" spans="1:33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</row>
    <row r="975" spans="1:33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</row>
    <row r="976" spans="1:33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</row>
    <row r="977" spans="1:33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</row>
    <row r="978" spans="1:33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</row>
    <row r="979" spans="1:33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</row>
    <row r="980" spans="1:33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</row>
    <row r="981" spans="1:33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</row>
    <row r="982" spans="1:33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</row>
    <row r="983" spans="1:33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</row>
    <row r="984" spans="1:33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</row>
    <row r="985" spans="1:33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</row>
    <row r="986" spans="1:33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</row>
    <row r="987" spans="1:33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</row>
    <row r="988" spans="1:33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</row>
    <row r="989" spans="1:33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</row>
    <row r="990" spans="1:33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</row>
    <row r="991" spans="1:33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</row>
    <row r="992" spans="1:33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</row>
    <row r="993" spans="1:33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</row>
    <row r="994" spans="1:33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</row>
    <row r="995" spans="1:33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</row>
    <row r="996" spans="1:33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</row>
    <row r="997" spans="1:33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</row>
    <row r="998" spans="1:33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</row>
    <row r="999" spans="1:33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</row>
    <row r="1000" spans="1:33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</row>
  </sheetData>
  <mergeCells count="52">
    <mergeCell ref="T8:V8"/>
    <mergeCell ref="X8:Y8"/>
    <mergeCell ref="A1:AG1"/>
    <mergeCell ref="A2:AG2"/>
    <mergeCell ref="A3:AG3"/>
    <mergeCell ref="A4:AG4"/>
    <mergeCell ref="A5:AG5"/>
    <mergeCell ref="C8:F8"/>
    <mergeCell ref="H8:J8"/>
    <mergeCell ref="Z8:AA8"/>
    <mergeCell ref="L8:M8"/>
    <mergeCell ref="N8:O8"/>
    <mergeCell ref="D11:U11"/>
    <mergeCell ref="Y11:AG11"/>
    <mergeCell ref="H13:U13"/>
    <mergeCell ref="AA13:AG13"/>
    <mergeCell ref="G15:AG15"/>
    <mergeCell ref="I17:AG17"/>
    <mergeCell ref="I19:AG19"/>
    <mergeCell ref="A21:D21"/>
    <mergeCell ref="G21:N21"/>
    <mergeCell ref="S21:Y21"/>
    <mergeCell ref="Z21:AA21"/>
    <mergeCell ref="AB21:AG21"/>
    <mergeCell ref="A23:AG23"/>
    <mergeCell ref="B25:AG25"/>
    <mergeCell ref="B26:AG26"/>
    <mergeCell ref="B27:AG27"/>
    <mergeCell ref="B28:AG28"/>
    <mergeCell ref="B29:AG29"/>
    <mergeCell ref="B30:AG30"/>
    <mergeCell ref="B31:AG31"/>
    <mergeCell ref="B32:AG32"/>
    <mergeCell ref="B33:AG33"/>
    <mergeCell ref="A48:K48"/>
    <mergeCell ref="L48:X48"/>
    <mergeCell ref="Y48:AG51"/>
    <mergeCell ref="A49:K49"/>
    <mergeCell ref="L49:X49"/>
    <mergeCell ref="A50:K51"/>
    <mergeCell ref="L50:X51"/>
    <mergeCell ref="C45:G45"/>
    <mergeCell ref="C46:G46"/>
    <mergeCell ref="A35:AG35"/>
    <mergeCell ref="C37:G38"/>
    <mergeCell ref="H37:AE37"/>
    <mergeCell ref="C39:G39"/>
    <mergeCell ref="C40:G40"/>
    <mergeCell ref="C41:G41"/>
    <mergeCell ref="C42:G42"/>
    <mergeCell ref="C43:G43"/>
    <mergeCell ref="C44:G44"/>
  </mergeCells>
  <conditionalFormatting sqref="K8">
    <cfRule type="containsText" dxfId="47" priority="1" operator="containsText" text="0">
      <formula>NOT(ISERROR(SEARCH(("0"),(K8))))</formula>
    </cfRule>
  </conditionalFormatting>
  <conditionalFormatting sqref="N8:O8">
    <cfRule type="cellIs" dxfId="46" priority="2" operator="equal">
      <formula>0</formula>
    </cfRule>
  </conditionalFormatting>
  <conditionalFormatting sqref="W8">
    <cfRule type="cellIs" dxfId="45" priority="3" operator="equal">
      <formula>0</formula>
    </cfRule>
  </conditionalFormatting>
  <conditionalFormatting sqref="Z8:AA8">
    <cfRule type="cellIs" dxfId="44" priority="4" operator="equal">
      <formula>0</formula>
    </cfRule>
  </conditionalFormatting>
  <pageMargins left="0.7" right="0.7" top="0.75" bottom="0.75" header="0" footer="0"/>
  <pageSetup scale="7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2.625" defaultRowHeight="15" customHeight="1"/>
  <cols>
    <col min="1" max="2" width="5.75" customWidth="1"/>
    <col min="3" max="3" width="6.875" customWidth="1"/>
    <col min="4" max="18" width="5.75" customWidth="1"/>
    <col min="19" max="26" width="11.25" customWidth="1"/>
  </cols>
  <sheetData>
    <row r="1" spans="1:26" ht="14.25" customHeight="1">
      <c r="A1" s="13"/>
      <c r="B1" s="112" t="s">
        <v>64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13"/>
      <c r="S1" s="13"/>
      <c r="T1" s="13"/>
      <c r="U1" s="13"/>
      <c r="V1" s="13"/>
      <c r="W1" s="13"/>
      <c r="X1" s="13"/>
      <c r="Y1" s="13"/>
      <c r="Z1" s="13"/>
    </row>
    <row r="2" spans="1:26" ht="14.25" customHeight="1">
      <c r="A2" s="13"/>
      <c r="B2" s="112" t="s">
        <v>1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13"/>
      <c r="S2" s="13"/>
      <c r="T2" s="13"/>
      <c r="U2" s="13"/>
      <c r="V2" s="13"/>
      <c r="W2" s="13"/>
      <c r="X2" s="13"/>
      <c r="Y2" s="13"/>
      <c r="Z2" s="13"/>
    </row>
    <row r="3" spans="1:26" ht="15" customHeight="1">
      <c r="A3" s="13"/>
      <c r="B3" s="110" t="s">
        <v>65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>
      <c r="A4" s="13"/>
      <c r="B4" s="110" t="s">
        <v>3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13"/>
      <c r="S4" s="13"/>
      <c r="T4" s="13"/>
      <c r="U4" s="13"/>
      <c r="V4" s="13"/>
      <c r="W4" s="13"/>
      <c r="X4" s="13"/>
      <c r="Y4" s="13"/>
      <c r="Z4" s="13"/>
    </row>
    <row r="5" spans="1:26" ht="12.75" customHeight="1">
      <c r="A5" s="13"/>
      <c r="B5" s="111" t="s">
        <v>66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13"/>
      <c r="S5" s="13"/>
      <c r="T5" s="13"/>
      <c r="U5" s="13"/>
      <c r="V5" s="13"/>
      <c r="W5" s="13"/>
      <c r="X5" s="13"/>
      <c r="Y5" s="13"/>
      <c r="Z5" s="13"/>
    </row>
    <row r="6" spans="1:26" ht="12" customHeight="1">
      <c r="A6" s="13"/>
      <c r="B6" s="26"/>
      <c r="C6" s="26"/>
      <c r="D6" s="26"/>
      <c r="E6" s="26"/>
      <c r="F6" s="26"/>
      <c r="G6" s="26"/>
      <c r="H6" s="26"/>
      <c r="I6" s="26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4.25" customHeight="1">
      <c r="A7" s="27"/>
      <c r="B7" s="28"/>
      <c r="C7" s="3" t="s">
        <v>67</v>
      </c>
      <c r="D7" s="28"/>
      <c r="E7" s="159" t="s">
        <v>68</v>
      </c>
      <c r="F7" s="106"/>
      <c r="G7" s="14">
        <f>FORMULARIO!K8</f>
        <v>0</v>
      </c>
      <c r="H7" s="29" t="s">
        <v>8</v>
      </c>
      <c r="I7" s="114">
        <f>FORMULARIO!N8</f>
        <v>0</v>
      </c>
      <c r="J7" s="106"/>
      <c r="K7" s="159" t="s">
        <v>69</v>
      </c>
      <c r="L7" s="106"/>
      <c r="M7" s="14" t="str">
        <f>FORMULARIO!U8</f>
        <v>X</v>
      </c>
      <c r="N7" s="29" t="s">
        <v>8</v>
      </c>
      <c r="O7" s="114">
        <f>FORMULARIO!X8</f>
        <v>2025</v>
      </c>
      <c r="P7" s="106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9" customHeight="1">
      <c r="A8" s="27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12.75" customHeight="1">
      <c r="A9" s="13"/>
      <c r="B9" s="156" t="s">
        <v>70</v>
      </c>
      <c r="C9" s="88"/>
      <c r="D9" s="88"/>
      <c r="E9" s="26"/>
      <c r="F9" s="26"/>
      <c r="G9" s="13"/>
      <c r="H9" s="30">
        <v>1</v>
      </c>
      <c r="I9" s="31">
        <v>2</v>
      </c>
      <c r="J9" s="30">
        <v>3</v>
      </c>
      <c r="K9" s="31">
        <v>4</v>
      </c>
      <c r="L9" s="30">
        <v>5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4.25" customHeight="1">
      <c r="A10" s="13"/>
      <c r="B10" s="88"/>
      <c r="C10" s="88"/>
      <c r="D10" s="88"/>
      <c r="E10" s="26"/>
      <c r="F10" s="26"/>
      <c r="G10" s="26"/>
      <c r="H10" s="20" t="s">
        <v>71</v>
      </c>
      <c r="I10" s="32"/>
      <c r="J10" s="32"/>
      <c r="K10" s="32"/>
      <c r="L10" s="32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0.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4.25" customHeight="1">
      <c r="A12" s="141" t="s">
        <v>72</v>
      </c>
      <c r="B12" s="88"/>
      <c r="C12" s="88"/>
      <c r="D12" s="88"/>
      <c r="E12" s="157">
        <f>FORMULARIO!N10</f>
        <v>0</v>
      </c>
      <c r="F12" s="119"/>
      <c r="G12" s="119"/>
      <c r="H12" s="119"/>
      <c r="I12" s="119"/>
      <c r="J12" s="119"/>
      <c r="K12" s="119"/>
      <c r="L12" s="119"/>
      <c r="M12" s="119"/>
      <c r="N12" s="158" t="s">
        <v>73</v>
      </c>
      <c r="O12" s="88"/>
      <c r="P12" s="154">
        <f>FORMULARIO!N11</f>
        <v>0</v>
      </c>
      <c r="Q12" s="119"/>
      <c r="R12" s="119"/>
      <c r="S12" s="13"/>
      <c r="T12" s="13"/>
      <c r="U12" s="13"/>
      <c r="V12" s="13"/>
      <c r="W12" s="13"/>
      <c r="X12" s="13"/>
      <c r="Y12" s="13"/>
      <c r="Z12" s="13"/>
    </row>
    <row r="13" spans="1:26" ht="14.25" customHeight="1">
      <c r="A13" s="141" t="s">
        <v>42</v>
      </c>
      <c r="B13" s="88"/>
      <c r="C13" s="88"/>
      <c r="D13" s="88"/>
      <c r="E13" s="154">
        <f>FORMULARIO!N12</f>
        <v>0</v>
      </c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3"/>
      <c r="T13" s="13"/>
      <c r="U13" s="13"/>
      <c r="V13" s="13"/>
      <c r="W13" s="13"/>
      <c r="X13" s="13"/>
      <c r="Y13" s="13"/>
      <c r="Z13" s="13"/>
    </row>
    <row r="14" spans="1:26" ht="14.25" customHeight="1">
      <c r="A14" s="141" t="s">
        <v>74</v>
      </c>
      <c r="B14" s="88"/>
      <c r="C14" s="88"/>
      <c r="D14" s="88"/>
      <c r="E14" s="155">
        <f>FORMULARIO!N14</f>
        <v>0</v>
      </c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3"/>
      <c r="T14" s="13"/>
      <c r="U14" s="13"/>
      <c r="V14" s="13"/>
      <c r="W14" s="13"/>
      <c r="X14" s="13"/>
      <c r="Y14" s="13"/>
      <c r="Z14" s="13"/>
    </row>
    <row r="15" spans="1:26" ht="14.25" customHeight="1">
      <c r="A15" s="141" t="s">
        <v>46</v>
      </c>
      <c r="B15" s="88"/>
      <c r="C15" s="88"/>
      <c r="D15" s="88"/>
      <c r="E15" s="155">
        <f>FORMULARIO!N15</f>
        <v>0</v>
      </c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3"/>
      <c r="T15" s="13"/>
      <c r="U15" s="13"/>
      <c r="V15" s="13"/>
      <c r="W15" s="13"/>
      <c r="X15" s="13"/>
      <c r="Y15" s="13"/>
      <c r="Z15" s="13"/>
    </row>
    <row r="16" spans="1:26" ht="14.25" customHeight="1">
      <c r="A16" s="141" t="s">
        <v>75</v>
      </c>
      <c r="B16" s="88"/>
      <c r="C16" s="88"/>
      <c r="D16" s="88"/>
      <c r="E16" s="34">
        <f>DAY(FORMULARIO!N16)</f>
        <v>5</v>
      </c>
      <c r="F16" s="35" t="s">
        <v>76</v>
      </c>
      <c r="G16" s="142" t="str">
        <f>TEXT(MONTH(FORMULARIO!N16)*30,"mmmm")</f>
        <v>septiembre</v>
      </c>
      <c r="H16" s="113"/>
      <c r="I16" s="35" t="s">
        <v>77</v>
      </c>
      <c r="J16" s="36">
        <f>YEAR(FORMULARIO!N16)</f>
        <v>2025</v>
      </c>
      <c r="K16" s="35" t="s">
        <v>78</v>
      </c>
      <c r="L16" s="34">
        <f>DAY(FORMULARIO!N17)</f>
        <v>5</v>
      </c>
      <c r="M16" s="35" t="s">
        <v>76</v>
      </c>
      <c r="N16" s="142" t="str">
        <f>TEXT(MONTH(FORMULARIO!N17)*30,"mmmm")</f>
        <v>noviembre</v>
      </c>
      <c r="O16" s="113"/>
      <c r="P16" s="35" t="s">
        <v>77</v>
      </c>
      <c r="Q16" s="36">
        <f>YEAR(FORMULARIO!N17)</f>
        <v>2025</v>
      </c>
      <c r="R16" s="37"/>
      <c r="S16" s="13"/>
      <c r="T16" s="13"/>
      <c r="U16" s="13"/>
      <c r="V16" s="13"/>
      <c r="W16" s="13"/>
      <c r="X16" s="13"/>
      <c r="Y16" s="13"/>
      <c r="Z16" s="13"/>
    </row>
    <row r="17" spans="1:26" ht="6.75" customHeight="1">
      <c r="A17" s="33"/>
      <c r="B17" s="33"/>
      <c r="C17" s="33"/>
      <c r="D17" s="33"/>
      <c r="E17" s="37"/>
      <c r="F17" s="35"/>
      <c r="G17" s="38"/>
      <c r="H17" s="38"/>
      <c r="I17" s="35"/>
      <c r="J17" s="38"/>
      <c r="K17" s="35"/>
      <c r="L17" s="37"/>
      <c r="M17" s="35"/>
      <c r="N17" s="38"/>
      <c r="O17" s="38"/>
      <c r="P17" s="35"/>
      <c r="Q17" s="37"/>
      <c r="R17" s="37"/>
      <c r="S17" s="13"/>
      <c r="T17" s="13"/>
      <c r="U17" s="13"/>
      <c r="V17" s="13"/>
      <c r="W17" s="13"/>
      <c r="X17" s="13"/>
      <c r="Y17" s="13"/>
      <c r="Z17" s="13"/>
    </row>
    <row r="18" spans="1:26" ht="15" customHeight="1">
      <c r="A18" s="143" t="s">
        <v>79</v>
      </c>
      <c r="B18" s="88"/>
      <c r="C18" s="88"/>
      <c r="D18" s="88"/>
      <c r="E18" s="147"/>
      <c r="F18" s="119"/>
      <c r="G18" s="119"/>
      <c r="H18" s="119"/>
      <c r="I18" s="40" t="s">
        <v>80</v>
      </c>
      <c r="J18" s="143" t="s">
        <v>81</v>
      </c>
      <c r="K18" s="88"/>
      <c r="L18" s="88"/>
      <c r="M18" s="88"/>
      <c r="N18" s="148">
        <f>E18</f>
        <v>0</v>
      </c>
      <c r="O18" s="119"/>
      <c r="P18" s="119"/>
      <c r="Q18" s="119"/>
      <c r="R18" s="40" t="s">
        <v>80</v>
      </c>
      <c r="S18" s="13"/>
      <c r="T18" s="13"/>
      <c r="U18" s="13"/>
      <c r="V18" s="13"/>
      <c r="W18" s="13"/>
      <c r="X18" s="13"/>
      <c r="Y18" s="13"/>
      <c r="Z18" s="13"/>
    </row>
    <row r="19" spans="1:26" ht="9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2" customHeight="1">
      <c r="A20" s="149" t="s">
        <v>82</v>
      </c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06"/>
      <c r="S20" s="13"/>
      <c r="T20" s="13"/>
      <c r="U20" s="13"/>
      <c r="V20" s="13"/>
      <c r="W20" s="13"/>
      <c r="X20" s="13"/>
      <c r="Y20" s="13"/>
      <c r="Z20" s="13"/>
    </row>
    <row r="21" spans="1:26" ht="23.25" customHeight="1">
      <c r="A21" s="133" t="s">
        <v>83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50" t="s">
        <v>84</v>
      </c>
      <c r="O21" s="106"/>
      <c r="P21" s="151" t="s">
        <v>85</v>
      </c>
      <c r="Q21" s="113"/>
      <c r="R21" s="106"/>
      <c r="S21" s="13"/>
      <c r="T21" s="13"/>
      <c r="U21" s="13"/>
      <c r="V21" s="13"/>
      <c r="W21" s="13"/>
      <c r="X21" s="13"/>
      <c r="Y21" s="13"/>
      <c r="Z21" s="13"/>
    </row>
    <row r="22" spans="1:26" ht="21.75" customHeight="1">
      <c r="A22" s="144" t="s">
        <v>86</v>
      </c>
      <c r="B22" s="171" t="s">
        <v>87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06"/>
      <c r="N22" s="133" t="s">
        <v>88</v>
      </c>
      <c r="O22" s="106"/>
      <c r="P22" s="172"/>
      <c r="Q22" s="113"/>
      <c r="R22" s="106"/>
      <c r="S22" s="13"/>
      <c r="T22" s="13"/>
      <c r="U22" s="13"/>
      <c r="V22" s="13"/>
      <c r="W22" s="13"/>
      <c r="X22" s="13"/>
      <c r="Y22" s="13"/>
      <c r="Z22" s="13"/>
    </row>
    <row r="23" spans="1:26" ht="18.75" customHeight="1">
      <c r="A23" s="145"/>
      <c r="B23" s="171" t="s">
        <v>89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06"/>
      <c r="N23" s="133" t="s">
        <v>88</v>
      </c>
      <c r="O23" s="106"/>
      <c r="P23" s="172"/>
      <c r="Q23" s="113"/>
      <c r="R23" s="106"/>
      <c r="S23" s="13"/>
      <c r="T23" s="13"/>
      <c r="U23" s="13"/>
      <c r="V23" s="13"/>
      <c r="W23" s="13"/>
      <c r="X23" s="13"/>
      <c r="Y23" s="13"/>
      <c r="Z23" s="13"/>
    </row>
    <row r="24" spans="1:26" ht="17.25" customHeight="1">
      <c r="A24" s="145"/>
      <c r="B24" s="171" t="s">
        <v>90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06"/>
      <c r="N24" s="133" t="s">
        <v>88</v>
      </c>
      <c r="O24" s="106"/>
      <c r="P24" s="172"/>
      <c r="Q24" s="113"/>
      <c r="R24" s="106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45"/>
      <c r="B25" s="171" t="s">
        <v>91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06"/>
      <c r="N25" s="133" t="s">
        <v>88</v>
      </c>
      <c r="O25" s="106"/>
      <c r="P25" s="172"/>
      <c r="Q25" s="113"/>
      <c r="R25" s="106"/>
      <c r="S25" s="13"/>
      <c r="T25" s="13"/>
      <c r="U25" s="13"/>
      <c r="V25" s="13"/>
      <c r="W25" s="13"/>
      <c r="X25" s="13"/>
      <c r="Y25" s="13"/>
      <c r="Z25" s="13"/>
    </row>
    <row r="26" spans="1:26" ht="28.5" customHeight="1">
      <c r="A26" s="145"/>
      <c r="B26" s="171" t="s">
        <v>92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06"/>
      <c r="N26" s="133" t="s">
        <v>88</v>
      </c>
      <c r="O26" s="106"/>
      <c r="P26" s="172"/>
      <c r="Q26" s="113"/>
      <c r="R26" s="106"/>
      <c r="S26" s="13"/>
      <c r="T26" s="13"/>
      <c r="U26" s="13"/>
      <c r="V26" s="13"/>
      <c r="W26" s="13"/>
      <c r="X26" s="13"/>
      <c r="Y26" s="13"/>
      <c r="Z26" s="13"/>
    </row>
    <row r="27" spans="1:26" ht="24.75" customHeight="1">
      <c r="A27" s="145"/>
      <c r="B27" s="171" t="s">
        <v>93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06"/>
      <c r="N27" s="133" t="s">
        <v>88</v>
      </c>
      <c r="O27" s="106"/>
      <c r="P27" s="172"/>
      <c r="Q27" s="113"/>
      <c r="R27" s="106"/>
      <c r="S27" s="13"/>
      <c r="T27" s="13"/>
      <c r="U27" s="13"/>
      <c r="V27" s="13"/>
      <c r="W27" s="13"/>
      <c r="X27" s="13"/>
      <c r="Y27" s="13"/>
      <c r="Z27" s="13"/>
    </row>
    <row r="28" spans="1:26" ht="25.5" customHeight="1">
      <c r="A28" s="146"/>
      <c r="B28" s="171" t="s">
        <v>94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06"/>
      <c r="N28" s="133" t="s">
        <v>88</v>
      </c>
      <c r="O28" s="106"/>
      <c r="P28" s="172"/>
      <c r="Q28" s="113"/>
      <c r="R28" s="106"/>
      <c r="S28" s="13"/>
      <c r="T28" s="13"/>
      <c r="U28" s="13"/>
      <c r="V28" s="13"/>
      <c r="W28" s="13"/>
      <c r="X28" s="13"/>
      <c r="Y28" s="13"/>
      <c r="Z28" s="13"/>
    </row>
    <row r="29" spans="1:26" ht="15" customHeight="1">
      <c r="A29" s="173" t="s">
        <v>95</v>
      </c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06"/>
      <c r="N29" s="174" t="s">
        <v>96</v>
      </c>
      <c r="O29" s="106"/>
      <c r="P29" s="173">
        <f>SUM(P22:R28)</f>
        <v>0</v>
      </c>
      <c r="Q29" s="113"/>
      <c r="R29" s="106"/>
      <c r="S29" s="13"/>
      <c r="T29" s="13"/>
      <c r="U29" s="13"/>
      <c r="V29" s="13"/>
      <c r="W29" s="13"/>
      <c r="X29" s="13"/>
      <c r="Y29" s="13"/>
      <c r="Z29" s="13"/>
    </row>
    <row r="30" spans="1:26" ht="14.25" customHeight="1">
      <c r="A30" s="168" t="s">
        <v>97</v>
      </c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06"/>
      <c r="N30" s="167">
        <f>ROUND((P29/28*100),0)</f>
        <v>0</v>
      </c>
      <c r="O30" s="113"/>
      <c r="P30" s="113"/>
      <c r="Q30" s="113"/>
      <c r="R30" s="106"/>
      <c r="S30" s="13"/>
      <c r="T30" s="13"/>
      <c r="U30" s="13"/>
      <c r="V30" s="13"/>
      <c r="W30" s="13"/>
      <c r="X30" s="13"/>
      <c r="Y30" s="13"/>
      <c r="Z30" s="13"/>
    </row>
    <row r="31" spans="1:26" ht="18" customHeight="1">
      <c r="A31" s="169" t="s">
        <v>98</v>
      </c>
      <c r="B31" s="113"/>
      <c r="C31" s="113"/>
      <c r="D31" s="106"/>
      <c r="E31" s="170">
        <f>ROUNDDOWN((N30*0.9),0)</f>
        <v>0</v>
      </c>
      <c r="F31" s="117"/>
      <c r="G31" s="169" t="s">
        <v>99</v>
      </c>
      <c r="H31" s="113"/>
      <c r="I31" s="113"/>
      <c r="J31" s="106"/>
      <c r="K31" s="170">
        <f>ROUNDDOWN(('REPORTE AUTOEVA 1'!AI32*0.1),0)</f>
        <v>0</v>
      </c>
      <c r="L31" s="117"/>
      <c r="M31" s="170" t="s">
        <v>100</v>
      </c>
      <c r="N31" s="116"/>
      <c r="O31" s="116"/>
      <c r="P31" s="117"/>
      <c r="Q31" s="170">
        <f>SUM(E31,K31)</f>
        <v>0</v>
      </c>
      <c r="R31" s="117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51" t="s">
        <v>101</v>
      </c>
      <c r="B32" s="113"/>
      <c r="C32" s="113"/>
      <c r="D32" s="106"/>
      <c r="E32" s="118"/>
      <c r="F32" s="120"/>
      <c r="G32" s="151" t="s">
        <v>102</v>
      </c>
      <c r="H32" s="113"/>
      <c r="I32" s="113"/>
      <c r="J32" s="106"/>
      <c r="K32" s="118"/>
      <c r="L32" s="120"/>
      <c r="M32" s="118"/>
      <c r="N32" s="119"/>
      <c r="O32" s="119"/>
      <c r="P32" s="120"/>
      <c r="Q32" s="118"/>
      <c r="R32" s="120"/>
      <c r="S32" s="27"/>
      <c r="T32" s="27"/>
      <c r="U32" s="27"/>
      <c r="V32" s="27"/>
      <c r="W32" s="27"/>
      <c r="X32" s="27"/>
      <c r="Y32" s="27"/>
      <c r="Z32" s="27"/>
    </row>
    <row r="33" spans="1:26" ht="14.25" customHeight="1">
      <c r="A33" s="152" t="s">
        <v>103</v>
      </c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06"/>
      <c r="S33" s="27"/>
      <c r="T33" s="27"/>
      <c r="U33" s="27"/>
      <c r="V33" s="27"/>
      <c r="W33" s="27"/>
      <c r="X33" s="27"/>
      <c r="Y33" s="27"/>
      <c r="Z33" s="27"/>
    </row>
    <row r="34" spans="1:26" ht="21" customHeight="1">
      <c r="A34" s="153" t="s">
        <v>104</v>
      </c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06"/>
      <c r="N34" s="41" t="s">
        <v>105</v>
      </c>
      <c r="O34" s="165" t="s">
        <v>106</v>
      </c>
      <c r="P34" s="106"/>
      <c r="Q34" s="166"/>
      <c r="R34" s="106"/>
      <c r="S34" s="13"/>
      <c r="T34" s="13"/>
      <c r="U34" s="13"/>
      <c r="V34" s="13"/>
      <c r="W34" s="13"/>
      <c r="X34" s="13"/>
      <c r="Y34" s="13"/>
      <c r="Z34" s="13"/>
    </row>
    <row r="35" spans="1:26" ht="33" customHeight="1">
      <c r="A35" s="121" t="s">
        <v>107</v>
      </c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21"/>
      <c r="P35" s="113"/>
      <c r="Q35" s="113"/>
      <c r="R35" s="106"/>
      <c r="S35" s="13"/>
      <c r="T35" s="13"/>
      <c r="U35" s="13"/>
      <c r="V35" s="13"/>
      <c r="W35" s="13"/>
      <c r="X35" s="13"/>
      <c r="Y35" s="13"/>
      <c r="Z35" s="13"/>
    </row>
    <row r="36" spans="1:26" ht="12" customHeight="1">
      <c r="A36" s="139" t="s">
        <v>108</v>
      </c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06"/>
      <c r="S36" s="13"/>
      <c r="T36" s="13"/>
      <c r="U36" s="13"/>
      <c r="V36" s="13"/>
      <c r="W36" s="13"/>
      <c r="X36" s="13"/>
      <c r="Y36" s="13"/>
      <c r="Z36" s="13"/>
    </row>
    <row r="37" spans="1:26" ht="28.5" customHeight="1">
      <c r="A37" s="140"/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7"/>
      <c r="S37" s="13"/>
      <c r="T37" s="13"/>
      <c r="U37" s="13"/>
      <c r="V37" s="13"/>
      <c r="W37" s="13"/>
      <c r="X37" s="13"/>
      <c r="Y37" s="13"/>
      <c r="Z37" s="13"/>
    </row>
    <row r="38" spans="1:26" ht="12.75" customHeight="1">
      <c r="A38" s="164" t="s">
        <v>109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7"/>
      <c r="S38" s="13"/>
      <c r="T38" s="13"/>
      <c r="U38" s="13"/>
      <c r="V38" s="13"/>
      <c r="W38" s="13"/>
      <c r="X38" s="13"/>
      <c r="Y38" s="13"/>
      <c r="Z38" s="13"/>
    </row>
    <row r="39" spans="1:26" ht="11.25" customHeight="1">
      <c r="A39" s="118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20"/>
      <c r="S39" s="13"/>
      <c r="T39" s="13"/>
      <c r="U39" s="13"/>
      <c r="V39" s="13"/>
      <c r="W39" s="13"/>
      <c r="X39" s="13"/>
      <c r="Y39" s="13"/>
      <c r="Z39" s="13"/>
    </row>
    <row r="40" spans="1:26" ht="12" customHeight="1">
      <c r="A40" s="163" t="s">
        <v>110</v>
      </c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06"/>
      <c r="S40" s="13"/>
      <c r="T40" s="13"/>
      <c r="U40" s="13"/>
      <c r="V40" s="13"/>
      <c r="W40" s="13"/>
      <c r="X40" s="13"/>
      <c r="Y40" s="13"/>
      <c r="Z40" s="13"/>
    </row>
    <row r="41" spans="1:26" ht="10.5" customHeight="1">
      <c r="A41" s="42"/>
      <c r="B41" s="43"/>
      <c r="C41" s="13"/>
      <c r="D41" s="13"/>
      <c r="E41" s="13"/>
      <c r="F41" s="163" t="s">
        <v>111</v>
      </c>
      <c r="G41" s="106"/>
      <c r="H41" s="162">
        <v>4</v>
      </c>
      <c r="I41" s="106"/>
      <c r="J41" s="163" t="s">
        <v>112</v>
      </c>
      <c r="K41" s="106"/>
      <c r="L41" s="162">
        <v>1</v>
      </c>
      <c r="M41" s="106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9.75" customHeight="1">
      <c r="A42" s="42"/>
      <c r="B42" s="43"/>
      <c r="C42" s="13"/>
      <c r="D42" s="13"/>
      <c r="E42" s="13"/>
      <c r="F42" s="163" t="s">
        <v>113</v>
      </c>
      <c r="G42" s="106"/>
      <c r="H42" s="162">
        <v>3</v>
      </c>
      <c r="I42" s="106"/>
      <c r="J42" s="163" t="s">
        <v>114</v>
      </c>
      <c r="K42" s="106"/>
      <c r="L42" s="162">
        <v>0</v>
      </c>
      <c r="M42" s="106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9.75" customHeight="1">
      <c r="A43" s="42"/>
      <c r="B43" s="43"/>
      <c r="C43" s="13"/>
      <c r="D43" s="13"/>
      <c r="E43" s="13"/>
      <c r="F43" s="163" t="s">
        <v>115</v>
      </c>
      <c r="G43" s="106"/>
      <c r="H43" s="162">
        <v>2</v>
      </c>
      <c r="I43" s="106"/>
      <c r="J43" s="13"/>
      <c r="K43" s="13"/>
      <c r="L43" s="4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0.5" customHeight="1">
      <c r="A44" s="162" t="s">
        <v>116</v>
      </c>
      <c r="B44" s="11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06"/>
      <c r="S44" s="13"/>
      <c r="T44" s="13"/>
      <c r="U44" s="13"/>
      <c r="V44" s="13"/>
      <c r="W44" s="13"/>
      <c r="X44" s="13"/>
      <c r="Y44" s="13"/>
      <c r="Z44" s="13"/>
    </row>
    <row r="45" spans="1:26" ht="10.5" customHeight="1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13"/>
      <c r="T45" s="13"/>
      <c r="U45" s="13"/>
      <c r="V45" s="13"/>
      <c r="W45" s="13"/>
      <c r="X45" s="13"/>
      <c r="Y45" s="13"/>
      <c r="Z45" s="13"/>
    </row>
    <row r="46" spans="1:26" ht="1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60" t="s">
        <v>117</v>
      </c>
      <c r="M46" s="98"/>
      <c r="N46" s="98"/>
      <c r="O46" s="98"/>
      <c r="P46" s="98"/>
      <c r="Q46" s="12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25"/>
      <c r="M47" s="88"/>
      <c r="N47" s="88"/>
      <c r="O47" s="88"/>
      <c r="P47" s="88"/>
      <c r="Q47" s="126"/>
      <c r="R47" s="17"/>
      <c r="S47" s="13"/>
      <c r="T47" s="13"/>
      <c r="U47" s="13"/>
      <c r="V47" s="13"/>
      <c r="W47" s="13"/>
      <c r="X47" s="13"/>
      <c r="Y47" s="13"/>
      <c r="Z47" s="13"/>
    </row>
    <row r="48" spans="1:26" ht="14.25" customHeight="1">
      <c r="A48" s="13"/>
      <c r="B48" s="44"/>
      <c r="C48" s="44"/>
      <c r="D48" s="44"/>
      <c r="E48" s="44"/>
      <c r="F48" s="44"/>
      <c r="G48" s="44"/>
      <c r="H48" s="44"/>
      <c r="I48" s="44"/>
      <c r="J48" s="13"/>
      <c r="K48" s="13"/>
      <c r="L48" s="125"/>
      <c r="M48" s="88"/>
      <c r="N48" s="88"/>
      <c r="O48" s="88"/>
      <c r="P48" s="88"/>
      <c r="Q48" s="126"/>
      <c r="R48" s="17"/>
      <c r="S48" s="13"/>
      <c r="T48" s="13"/>
      <c r="U48" s="13"/>
      <c r="V48" s="13"/>
      <c r="W48" s="13"/>
      <c r="X48" s="13"/>
      <c r="Y48" s="13"/>
      <c r="Z48" s="13"/>
    </row>
    <row r="49" spans="1:26" ht="14.25" customHeight="1">
      <c r="A49" s="161">
        <f>FORMULARIO!N24</f>
        <v>0</v>
      </c>
      <c r="B49" s="88"/>
      <c r="C49" s="88"/>
      <c r="D49" s="88"/>
      <c r="E49" s="88"/>
      <c r="F49" s="88"/>
      <c r="G49" s="88"/>
      <c r="H49" s="88"/>
      <c r="I49" s="88"/>
      <c r="J49" s="88"/>
      <c r="K49" s="13"/>
      <c r="L49" s="125"/>
      <c r="M49" s="88"/>
      <c r="N49" s="88"/>
      <c r="O49" s="88"/>
      <c r="P49" s="88"/>
      <c r="Q49" s="126"/>
      <c r="R49" s="17"/>
      <c r="S49" s="13"/>
      <c r="T49" s="13"/>
      <c r="U49" s="13"/>
      <c r="V49" s="13"/>
      <c r="W49" s="13"/>
      <c r="X49" s="13"/>
      <c r="Y49" s="13"/>
      <c r="Z49" s="13"/>
    </row>
    <row r="50" spans="1:26" ht="11.25" customHeight="1">
      <c r="A50" s="161">
        <f>FORMULARIO!N25</f>
        <v>0</v>
      </c>
      <c r="B50" s="88"/>
      <c r="C50" s="88"/>
      <c r="D50" s="88"/>
      <c r="E50" s="88"/>
      <c r="F50" s="88"/>
      <c r="G50" s="88"/>
      <c r="H50" s="88"/>
      <c r="I50" s="88"/>
      <c r="J50" s="88"/>
      <c r="K50" s="13"/>
      <c r="L50" s="127"/>
      <c r="M50" s="93"/>
      <c r="N50" s="93"/>
      <c r="O50" s="93"/>
      <c r="P50" s="93"/>
      <c r="Q50" s="128"/>
      <c r="R50" s="17"/>
      <c r="S50" s="13"/>
      <c r="T50" s="13"/>
      <c r="U50" s="13"/>
      <c r="V50" s="13"/>
      <c r="W50" s="13"/>
      <c r="X50" s="13"/>
      <c r="Y50" s="13"/>
      <c r="Z50" s="13"/>
    </row>
    <row r="51" spans="1:26" ht="11.25" customHeight="1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13"/>
      <c r="L51" s="46"/>
      <c r="M51" s="46"/>
      <c r="N51" s="46"/>
      <c r="O51" s="46"/>
      <c r="P51" s="46"/>
      <c r="Q51" s="46"/>
      <c r="R51" s="17"/>
      <c r="S51" s="13"/>
      <c r="T51" s="13"/>
      <c r="U51" s="13"/>
      <c r="V51" s="13"/>
      <c r="W51" s="13"/>
      <c r="X51" s="13"/>
      <c r="Y51" s="13"/>
      <c r="Z51" s="13"/>
    </row>
    <row r="52" spans="1:26" ht="13.5" customHeight="1">
      <c r="A52" s="13"/>
      <c r="B52" s="47"/>
      <c r="C52" s="38" t="s">
        <v>118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9" t="s">
        <v>119</v>
      </c>
      <c r="Q52" s="50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90">
    <mergeCell ref="N24:O24"/>
    <mergeCell ref="P24:R24"/>
    <mergeCell ref="B22:M22"/>
    <mergeCell ref="N22:O22"/>
    <mergeCell ref="P22:R22"/>
    <mergeCell ref="B23:M23"/>
    <mergeCell ref="N23:O23"/>
    <mergeCell ref="P23:R23"/>
    <mergeCell ref="B24:M24"/>
    <mergeCell ref="N27:O27"/>
    <mergeCell ref="P27:R27"/>
    <mergeCell ref="B25:M25"/>
    <mergeCell ref="N25:O25"/>
    <mergeCell ref="P25:R25"/>
    <mergeCell ref="B26:M26"/>
    <mergeCell ref="N26:O26"/>
    <mergeCell ref="P26:R26"/>
    <mergeCell ref="B27:M27"/>
    <mergeCell ref="B28:M28"/>
    <mergeCell ref="N28:O28"/>
    <mergeCell ref="P28:R28"/>
    <mergeCell ref="A29:M29"/>
    <mergeCell ref="N29:O29"/>
    <mergeCell ref="P29:R29"/>
    <mergeCell ref="O34:P34"/>
    <mergeCell ref="Q34:R34"/>
    <mergeCell ref="A35:N35"/>
    <mergeCell ref="O35:R35"/>
    <mergeCell ref="N30:R30"/>
    <mergeCell ref="A30:M30"/>
    <mergeCell ref="G31:J31"/>
    <mergeCell ref="K31:L32"/>
    <mergeCell ref="M31:P32"/>
    <mergeCell ref="Q31:R32"/>
    <mergeCell ref="G32:J32"/>
    <mergeCell ref="A31:D31"/>
    <mergeCell ref="E31:F32"/>
    <mergeCell ref="A32:D32"/>
    <mergeCell ref="A38:R39"/>
    <mergeCell ref="A40:R40"/>
    <mergeCell ref="F41:G41"/>
    <mergeCell ref="H41:I41"/>
    <mergeCell ref="J41:K41"/>
    <mergeCell ref="L41:M41"/>
    <mergeCell ref="L46:Q50"/>
    <mergeCell ref="A49:J49"/>
    <mergeCell ref="A50:J50"/>
    <mergeCell ref="L42:M42"/>
    <mergeCell ref="A44:R44"/>
    <mergeCell ref="F42:G42"/>
    <mergeCell ref="H42:I42"/>
    <mergeCell ref="J42:K42"/>
    <mergeCell ref="F43:G43"/>
    <mergeCell ref="H43:I43"/>
    <mergeCell ref="K7:L7"/>
    <mergeCell ref="O7:P7"/>
    <mergeCell ref="B1:Q1"/>
    <mergeCell ref="B2:Q2"/>
    <mergeCell ref="B3:Q3"/>
    <mergeCell ref="B4:Q4"/>
    <mergeCell ref="B5:Q5"/>
    <mergeCell ref="E7:F7"/>
    <mergeCell ref="I7:J7"/>
    <mergeCell ref="B9:D10"/>
    <mergeCell ref="A12:D12"/>
    <mergeCell ref="E12:M12"/>
    <mergeCell ref="N12:O12"/>
    <mergeCell ref="P12:R12"/>
    <mergeCell ref="A13:D13"/>
    <mergeCell ref="E13:R13"/>
    <mergeCell ref="A14:D14"/>
    <mergeCell ref="E14:R14"/>
    <mergeCell ref="A15:D15"/>
    <mergeCell ref="E15:R15"/>
    <mergeCell ref="A36:R36"/>
    <mergeCell ref="A37:R37"/>
    <mergeCell ref="A16:D16"/>
    <mergeCell ref="G16:H16"/>
    <mergeCell ref="N16:O16"/>
    <mergeCell ref="A18:D18"/>
    <mergeCell ref="A22:A28"/>
    <mergeCell ref="E18:H18"/>
    <mergeCell ref="J18:M18"/>
    <mergeCell ref="N18:Q18"/>
    <mergeCell ref="A20:R20"/>
    <mergeCell ref="A21:M21"/>
    <mergeCell ref="N21:O21"/>
    <mergeCell ref="P21:R21"/>
    <mergeCell ref="A33:R33"/>
    <mergeCell ref="A34:M34"/>
  </mergeCells>
  <conditionalFormatting sqref="G7">
    <cfRule type="containsText" dxfId="43" priority="1" operator="containsText" text="0">
      <formula>NOT(ISERROR(SEARCH(("0"),(G7))))</formula>
    </cfRule>
  </conditionalFormatting>
  <conditionalFormatting sqref="I7:J7">
    <cfRule type="cellIs" dxfId="42" priority="2" operator="equal">
      <formula>0</formula>
    </cfRule>
  </conditionalFormatting>
  <conditionalFormatting sqref="M7">
    <cfRule type="cellIs" dxfId="41" priority="3" operator="equal">
      <formula>0</formula>
    </cfRule>
  </conditionalFormatting>
  <conditionalFormatting sqref="O7:P7">
    <cfRule type="cellIs" dxfId="40" priority="4" operator="equal">
      <formula>0</formula>
    </cfRule>
  </conditionalFormatting>
  <pageMargins left="0.51181102362204722" right="0.51181102362204722" top="0.39370078740157483" bottom="0.39370078740157483" header="0" footer="0"/>
  <pageSetup scale="91" orientation="portrait"/>
  <headerFooter>
    <oddFooter>&amp;L</oddFooter>
  </headerFooter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000"/>
  <sheetViews>
    <sheetView workbookViewId="0"/>
  </sheetViews>
  <sheetFormatPr baseColWidth="10" defaultColWidth="12.625" defaultRowHeight="15" customHeight="1"/>
  <cols>
    <col min="1" max="17" width="4.75" customWidth="1"/>
    <col min="18" max="18" width="5.75" customWidth="1"/>
    <col min="19" max="24" width="4.75" customWidth="1"/>
    <col min="25" max="25" width="5.125" customWidth="1"/>
    <col min="26" max="39" width="4.75" customWidth="1"/>
    <col min="40" max="41" width="4.25" customWidth="1"/>
  </cols>
  <sheetData>
    <row r="1" spans="1:41" ht="15.75" customHeight="1">
      <c r="A1" s="109" t="s">
        <v>64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13"/>
      <c r="AO1" s="13"/>
    </row>
    <row r="2" spans="1:41" ht="15.75" customHeight="1">
      <c r="A2" s="181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13"/>
      <c r="AO2" s="13"/>
    </row>
    <row r="3" spans="1:41" ht="14.25" customHeight="1">
      <c r="A3" s="110" t="s">
        <v>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13"/>
      <c r="AO3" s="13"/>
    </row>
    <row r="4" spans="1:41" ht="14.25" customHeight="1">
      <c r="A4" s="110" t="s">
        <v>3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13"/>
      <c r="AO4" s="13"/>
    </row>
    <row r="5" spans="1:41" ht="14.25" customHeight="1">
      <c r="A5" s="181" t="s">
        <v>120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13"/>
      <c r="AO5" s="13"/>
    </row>
    <row r="6" spans="1:41" ht="14.2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</row>
    <row r="7" spans="1:41" ht="14.2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11" t="s">
        <v>67</v>
      </c>
      <c r="L7" s="88"/>
      <c r="M7" s="182"/>
      <c r="N7" s="180" t="s">
        <v>68</v>
      </c>
      <c r="O7" s="113"/>
      <c r="P7" s="106"/>
      <c r="Q7" s="14">
        <f>FORMULARIO!K8</f>
        <v>0</v>
      </c>
      <c r="R7" s="52" t="s">
        <v>8</v>
      </c>
      <c r="S7" s="114">
        <f>FORMULARIO!N8</f>
        <v>0</v>
      </c>
      <c r="T7" s="106"/>
      <c r="U7" s="180" t="s">
        <v>69</v>
      </c>
      <c r="V7" s="113"/>
      <c r="W7" s="106"/>
      <c r="X7" s="14" t="str">
        <f>FORMULARIO!U8</f>
        <v>X</v>
      </c>
      <c r="Y7" s="52" t="s">
        <v>8</v>
      </c>
      <c r="Z7" s="114">
        <f>FORMULARIO!X8</f>
        <v>2025</v>
      </c>
      <c r="AA7" s="106"/>
      <c r="AB7" s="13"/>
      <c r="AC7" s="13"/>
      <c r="AD7" s="13"/>
      <c r="AE7" s="13"/>
      <c r="AF7" s="38"/>
      <c r="AG7" s="13"/>
      <c r="AH7" s="13"/>
      <c r="AI7" s="13"/>
      <c r="AJ7" s="13"/>
      <c r="AK7" s="13"/>
      <c r="AL7" s="13"/>
      <c r="AM7" s="13"/>
      <c r="AN7" s="13"/>
      <c r="AO7" s="13"/>
    </row>
    <row r="8" spans="1:41" ht="15.75" customHeight="1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13"/>
      <c r="AB8" s="13"/>
      <c r="AC8" s="13"/>
      <c r="AD8" s="13"/>
      <c r="AE8" s="13"/>
      <c r="AF8" s="28"/>
      <c r="AG8" s="13"/>
      <c r="AH8" s="13"/>
      <c r="AI8" s="13"/>
      <c r="AJ8" s="13"/>
      <c r="AK8" s="13"/>
      <c r="AL8" s="13"/>
      <c r="AM8" s="13"/>
      <c r="AN8" s="13"/>
      <c r="AO8" s="13"/>
    </row>
    <row r="9" spans="1:41" ht="14.2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56" t="s">
        <v>70</v>
      </c>
      <c r="L9" s="88"/>
      <c r="M9" s="88"/>
      <c r="N9" s="88"/>
      <c r="O9" s="26"/>
      <c r="P9" s="105">
        <v>1</v>
      </c>
      <c r="Q9" s="106"/>
      <c r="R9" s="121">
        <v>2</v>
      </c>
      <c r="S9" s="106"/>
      <c r="T9" s="180">
        <v>3</v>
      </c>
      <c r="U9" s="106"/>
      <c r="V9" s="121">
        <v>4</v>
      </c>
      <c r="W9" s="106"/>
      <c r="X9" s="105">
        <v>5</v>
      </c>
      <c r="Y9" s="106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</row>
    <row r="10" spans="1:41" ht="14.2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88"/>
      <c r="L10" s="88"/>
      <c r="M10" s="88"/>
      <c r="N10" s="88"/>
      <c r="O10" s="26"/>
      <c r="P10" s="168" t="s">
        <v>71</v>
      </c>
      <c r="Q10" s="106"/>
      <c r="R10" s="179"/>
      <c r="S10" s="106"/>
      <c r="T10" s="172"/>
      <c r="U10" s="106"/>
      <c r="V10" s="172"/>
      <c r="W10" s="106"/>
      <c r="X10" s="179"/>
      <c r="Y10" s="106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</row>
    <row r="11" spans="1:41" ht="12.7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</row>
    <row r="12" spans="1:41" ht="14.25" customHeight="1">
      <c r="A12" s="13"/>
      <c r="B12" s="13"/>
      <c r="C12" s="175" t="s">
        <v>121</v>
      </c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176">
        <f>FORMULARIO!N10</f>
        <v>0</v>
      </c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1" t="s">
        <v>44</v>
      </c>
      <c r="AE12" s="88"/>
      <c r="AF12" s="88"/>
      <c r="AG12" s="177">
        <f>FORMULARIO!N11</f>
        <v>0</v>
      </c>
      <c r="AH12" s="119"/>
      <c r="AI12" s="119"/>
      <c r="AJ12" s="119"/>
      <c r="AK12" s="13"/>
      <c r="AL12" s="13"/>
      <c r="AM12" s="13"/>
      <c r="AN12" s="13"/>
      <c r="AO12" s="13"/>
    </row>
    <row r="13" spans="1:41" ht="14.25" customHeight="1">
      <c r="A13" s="13"/>
      <c r="B13" s="13"/>
      <c r="C13" s="175" t="s">
        <v>42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177">
        <f>FORMULARIO!N12</f>
        <v>0</v>
      </c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3"/>
      <c r="AL13" s="13"/>
      <c r="AM13" s="13"/>
      <c r="AN13" s="13"/>
      <c r="AO13" s="13"/>
    </row>
    <row r="14" spans="1:41" ht="14.25" customHeight="1">
      <c r="A14" s="13"/>
      <c r="B14" s="13"/>
      <c r="C14" s="175" t="s">
        <v>74</v>
      </c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178">
        <f>FORMULARIO!N14</f>
        <v>0</v>
      </c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3"/>
      <c r="AL14" s="13"/>
      <c r="AM14" s="13"/>
      <c r="AN14" s="13"/>
      <c r="AO14" s="13"/>
    </row>
    <row r="15" spans="1:41" ht="14.25" customHeight="1">
      <c r="A15" s="13"/>
      <c r="B15" s="13"/>
      <c r="C15" s="175" t="s">
        <v>46</v>
      </c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178">
        <f>FORMULARIO!N15</f>
        <v>0</v>
      </c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3"/>
      <c r="AL15" s="13"/>
      <c r="AM15" s="13"/>
      <c r="AN15" s="13"/>
      <c r="AO15" s="13"/>
    </row>
    <row r="16" spans="1:41" ht="14.25" customHeight="1">
      <c r="A16" s="13"/>
      <c r="B16" s="13"/>
      <c r="C16" s="175" t="s">
        <v>75</v>
      </c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178">
        <f>DAY(FORMULARIO!N16)</f>
        <v>5</v>
      </c>
      <c r="O16" s="113"/>
      <c r="P16" s="5" t="s">
        <v>76</v>
      </c>
      <c r="Q16" s="178" t="str">
        <f>TEXT(MONTH(FORMULARIO!N16)*30,"mmmm")</f>
        <v>septiembre</v>
      </c>
      <c r="R16" s="113"/>
      <c r="S16" s="113"/>
      <c r="T16" s="5" t="s">
        <v>77</v>
      </c>
      <c r="U16" s="178">
        <f>YEAR(FORMULARIO!N16)</f>
        <v>2025</v>
      </c>
      <c r="V16" s="113"/>
      <c r="W16" s="5" t="s">
        <v>78</v>
      </c>
      <c r="X16" s="178">
        <f>DAY(FORMULARIO!N17)</f>
        <v>5</v>
      </c>
      <c r="Y16" s="113"/>
      <c r="Z16" s="5" t="s">
        <v>76</v>
      </c>
      <c r="AA16" s="178" t="str">
        <f>TEXT(MONTH(FORMULARIO!N17)*30,"mmmm")</f>
        <v>noviembre</v>
      </c>
      <c r="AB16" s="113"/>
      <c r="AC16" s="113"/>
      <c r="AD16" s="113"/>
      <c r="AE16" s="110" t="s">
        <v>76</v>
      </c>
      <c r="AF16" s="88"/>
      <c r="AG16" s="178">
        <f>YEAR(FORMULARIO!N17)</f>
        <v>2025</v>
      </c>
      <c r="AH16" s="113"/>
      <c r="AI16" s="13"/>
      <c r="AJ16" s="13"/>
      <c r="AK16" s="13"/>
      <c r="AL16" s="13"/>
      <c r="AM16" s="13"/>
      <c r="AN16" s="13"/>
      <c r="AO16" s="13"/>
    </row>
    <row r="17" spans="1:41" ht="14.25" customHeight="1">
      <c r="A17" s="13"/>
      <c r="B17" s="1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2"/>
      <c r="O17" s="2"/>
      <c r="P17" s="5"/>
      <c r="Q17" s="2"/>
      <c r="R17" s="2"/>
      <c r="S17" s="2"/>
      <c r="T17" s="5"/>
      <c r="U17" s="2"/>
      <c r="V17" s="2"/>
      <c r="W17" s="5"/>
      <c r="X17" s="2"/>
      <c r="Y17" s="2"/>
      <c r="Z17" s="5"/>
      <c r="AA17" s="2"/>
      <c r="AB17" s="2"/>
      <c r="AC17" s="2"/>
      <c r="AD17" s="2"/>
      <c r="AE17" s="2"/>
      <c r="AF17" s="2"/>
      <c r="AG17" s="2"/>
      <c r="AH17" s="2"/>
      <c r="AI17" s="13"/>
      <c r="AJ17" s="13"/>
      <c r="AK17" s="13"/>
      <c r="AL17" s="13"/>
      <c r="AM17" s="13"/>
      <c r="AN17" s="13"/>
      <c r="AO17" s="13"/>
    </row>
    <row r="18" spans="1:41" ht="15" customHeight="1">
      <c r="A18" s="184" t="s">
        <v>122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193">
        <f>'REPORTE EVALUACION 1'!E18</f>
        <v>0</v>
      </c>
      <c r="M18" s="119"/>
      <c r="N18" s="119"/>
      <c r="O18" s="119"/>
      <c r="P18" s="119"/>
      <c r="Q18" s="119"/>
      <c r="R18" s="194" t="s">
        <v>80</v>
      </c>
      <c r="S18" s="119"/>
      <c r="T18" s="13"/>
      <c r="U18" s="195" t="s">
        <v>123</v>
      </c>
      <c r="V18" s="88"/>
      <c r="W18" s="88"/>
      <c r="X18" s="88"/>
      <c r="Y18" s="88"/>
      <c r="Z18" s="88"/>
      <c r="AA18" s="88"/>
      <c r="AB18" s="88"/>
      <c r="AC18" s="193">
        <f>'REPORTE EVALUACION 1'!N18</f>
        <v>0</v>
      </c>
      <c r="AD18" s="119"/>
      <c r="AE18" s="119"/>
      <c r="AF18" s="119"/>
      <c r="AG18" s="119"/>
      <c r="AH18" s="119"/>
      <c r="AI18" s="194" t="s">
        <v>80</v>
      </c>
      <c r="AJ18" s="119"/>
      <c r="AK18" s="13"/>
      <c r="AL18" s="13"/>
      <c r="AM18" s="13"/>
      <c r="AN18" s="13"/>
      <c r="AO18" s="13"/>
    </row>
    <row r="19" spans="1:41" ht="14.25" customHeight="1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"/>
      <c r="M19" s="2"/>
      <c r="N19" s="2"/>
      <c r="O19" s="2"/>
      <c r="P19" s="2"/>
      <c r="Q19" s="2"/>
      <c r="R19" s="5"/>
      <c r="S19" s="5"/>
      <c r="T19" s="57"/>
      <c r="U19" s="57"/>
      <c r="V19" s="57"/>
      <c r="W19" s="57"/>
      <c r="X19" s="57"/>
      <c r="Y19" s="57"/>
      <c r="Z19" s="2"/>
      <c r="AA19" s="2"/>
      <c r="AB19" s="2"/>
      <c r="AC19" s="2"/>
      <c r="AD19" s="2"/>
      <c r="AE19" s="2"/>
      <c r="AF19" s="2"/>
      <c r="AG19" s="2"/>
      <c r="AH19" s="2"/>
      <c r="AI19" s="5"/>
      <c r="AJ19" s="5"/>
      <c r="AK19" s="13"/>
      <c r="AL19" s="13"/>
      <c r="AM19" s="13"/>
      <c r="AN19" s="13"/>
      <c r="AO19" s="13"/>
    </row>
    <row r="20" spans="1:41" ht="13.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</row>
    <row r="21" spans="1:41" ht="14.25" customHeight="1">
      <c r="A21" s="168" t="s">
        <v>124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06"/>
      <c r="T21" s="18"/>
      <c r="U21" s="168" t="s">
        <v>125</v>
      </c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06"/>
      <c r="AN21" s="13"/>
      <c r="AO21" s="13"/>
    </row>
    <row r="22" spans="1:41" ht="36.75" customHeight="1">
      <c r="A22" s="31" t="s">
        <v>53</v>
      </c>
      <c r="B22" s="121" t="s">
        <v>126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06"/>
      <c r="O22" s="121" t="s">
        <v>127</v>
      </c>
      <c r="P22" s="106"/>
      <c r="Q22" s="150" t="s">
        <v>98</v>
      </c>
      <c r="R22" s="113"/>
      <c r="S22" s="106"/>
      <c r="T22" s="58"/>
      <c r="U22" s="31" t="s">
        <v>53</v>
      </c>
      <c r="V22" s="121" t="s">
        <v>126</v>
      </c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06"/>
      <c r="AI22" s="121" t="s">
        <v>127</v>
      </c>
      <c r="AJ22" s="106"/>
      <c r="AK22" s="151" t="s">
        <v>128</v>
      </c>
      <c r="AL22" s="113"/>
      <c r="AM22" s="106"/>
      <c r="AN22" s="13"/>
      <c r="AO22" s="13"/>
    </row>
    <row r="23" spans="1:41" ht="24.75" customHeight="1">
      <c r="A23" s="20">
        <v>1</v>
      </c>
      <c r="B23" s="171" t="s">
        <v>129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06"/>
      <c r="O23" s="189" t="s">
        <v>88</v>
      </c>
      <c r="P23" s="106"/>
      <c r="Q23" s="190"/>
      <c r="R23" s="113"/>
      <c r="S23" s="106"/>
      <c r="T23" s="59"/>
      <c r="U23" s="60">
        <v>8</v>
      </c>
      <c r="V23" s="171" t="s">
        <v>130</v>
      </c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06"/>
      <c r="AI23" s="133" t="s">
        <v>88</v>
      </c>
      <c r="AJ23" s="106"/>
      <c r="AK23" s="186"/>
      <c r="AL23" s="113"/>
      <c r="AM23" s="106"/>
      <c r="AN23" s="13"/>
      <c r="AO23" s="13"/>
    </row>
    <row r="24" spans="1:41" ht="22.5" customHeight="1">
      <c r="A24" s="20">
        <v>2</v>
      </c>
      <c r="B24" s="190" t="s">
        <v>131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06"/>
      <c r="O24" s="189" t="s">
        <v>88</v>
      </c>
      <c r="P24" s="106"/>
      <c r="Q24" s="190"/>
      <c r="R24" s="113"/>
      <c r="S24" s="106"/>
      <c r="T24" s="59"/>
      <c r="U24" s="60">
        <v>9</v>
      </c>
      <c r="V24" s="171" t="s">
        <v>132</v>
      </c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06"/>
      <c r="AI24" s="133" t="s">
        <v>88</v>
      </c>
      <c r="AJ24" s="106"/>
      <c r="AK24" s="186"/>
      <c r="AL24" s="113"/>
      <c r="AM24" s="106"/>
      <c r="AN24" s="13"/>
      <c r="AO24" s="13"/>
    </row>
    <row r="25" spans="1:41" ht="24.75" customHeight="1">
      <c r="A25" s="20">
        <v>3</v>
      </c>
      <c r="B25" s="190" t="s">
        <v>133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06"/>
      <c r="O25" s="189" t="s">
        <v>88</v>
      </c>
      <c r="P25" s="106"/>
      <c r="Q25" s="190"/>
      <c r="R25" s="113"/>
      <c r="S25" s="106"/>
      <c r="T25" s="59"/>
      <c r="U25" s="60">
        <v>10</v>
      </c>
      <c r="V25" s="171" t="s">
        <v>134</v>
      </c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06"/>
      <c r="AI25" s="133" t="s">
        <v>88</v>
      </c>
      <c r="AJ25" s="106"/>
      <c r="AK25" s="186"/>
      <c r="AL25" s="113"/>
      <c r="AM25" s="106"/>
      <c r="AN25" s="13"/>
      <c r="AO25" s="13"/>
    </row>
    <row r="26" spans="1:41" ht="16.5" customHeight="1">
      <c r="A26" s="20">
        <v>4</v>
      </c>
      <c r="B26" s="190" t="s">
        <v>135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06"/>
      <c r="O26" s="189" t="s">
        <v>88</v>
      </c>
      <c r="P26" s="106"/>
      <c r="Q26" s="190"/>
      <c r="R26" s="113"/>
      <c r="S26" s="106"/>
      <c r="T26" s="59"/>
      <c r="U26" s="60">
        <v>11</v>
      </c>
      <c r="V26" s="171" t="s">
        <v>136</v>
      </c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06"/>
      <c r="AI26" s="133" t="s">
        <v>88</v>
      </c>
      <c r="AJ26" s="106"/>
      <c r="AK26" s="186"/>
      <c r="AL26" s="113"/>
      <c r="AM26" s="106"/>
      <c r="AN26" s="13"/>
      <c r="AO26" s="13"/>
    </row>
    <row r="27" spans="1:41" ht="27.75" customHeight="1">
      <c r="A27" s="20">
        <v>5</v>
      </c>
      <c r="B27" s="171" t="s">
        <v>137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06"/>
      <c r="O27" s="189" t="s">
        <v>88</v>
      </c>
      <c r="P27" s="106"/>
      <c r="Q27" s="190"/>
      <c r="R27" s="113"/>
      <c r="S27" s="106"/>
      <c r="T27" s="59"/>
      <c r="U27" s="60">
        <v>12</v>
      </c>
      <c r="V27" s="171" t="s">
        <v>138</v>
      </c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06"/>
      <c r="AI27" s="133" t="s">
        <v>88</v>
      </c>
      <c r="AJ27" s="106"/>
      <c r="AK27" s="186"/>
      <c r="AL27" s="113"/>
      <c r="AM27" s="106"/>
      <c r="AN27" s="13"/>
      <c r="AO27" s="13"/>
    </row>
    <row r="28" spans="1:41" ht="29.25" customHeight="1">
      <c r="A28" s="20">
        <v>6</v>
      </c>
      <c r="B28" s="171" t="s">
        <v>139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06"/>
      <c r="O28" s="189" t="s">
        <v>88</v>
      </c>
      <c r="P28" s="106"/>
      <c r="Q28" s="190"/>
      <c r="R28" s="113"/>
      <c r="S28" s="106"/>
      <c r="T28" s="59"/>
      <c r="U28" s="60">
        <v>13</v>
      </c>
      <c r="V28" s="171" t="s">
        <v>140</v>
      </c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06"/>
      <c r="AI28" s="133" t="s">
        <v>88</v>
      </c>
      <c r="AJ28" s="106"/>
      <c r="AK28" s="186"/>
      <c r="AL28" s="113"/>
      <c r="AM28" s="106"/>
      <c r="AN28" s="13"/>
      <c r="AO28" s="13"/>
    </row>
    <row r="29" spans="1:41" ht="36.75" customHeight="1">
      <c r="A29" s="20">
        <v>7</v>
      </c>
      <c r="B29" s="171" t="s">
        <v>141</v>
      </c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06"/>
      <c r="O29" s="189" t="s">
        <v>88</v>
      </c>
      <c r="P29" s="106"/>
      <c r="Q29" s="190"/>
      <c r="R29" s="113"/>
      <c r="S29" s="106"/>
      <c r="T29" s="59"/>
      <c r="U29" s="60">
        <v>14</v>
      </c>
      <c r="V29" s="171" t="s">
        <v>142</v>
      </c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06"/>
      <c r="AI29" s="133" t="s">
        <v>88</v>
      </c>
      <c r="AJ29" s="106"/>
      <c r="AK29" s="186"/>
      <c r="AL29" s="113"/>
      <c r="AM29" s="106"/>
      <c r="AN29" s="13"/>
      <c r="AO29" s="13"/>
    </row>
    <row r="30" spans="1:41" ht="30" customHeight="1">
      <c r="A30" s="189" t="s">
        <v>143</v>
      </c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06"/>
      <c r="T30" s="61"/>
      <c r="U30" s="62">
        <v>15</v>
      </c>
      <c r="V30" s="185" t="s">
        <v>144</v>
      </c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7"/>
      <c r="AI30" s="133" t="s">
        <v>88</v>
      </c>
      <c r="AJ30" s="106"/>
      <c r="AK30" s="186"/>
      <c r="AL30" s="113"/>
      <c r="AM30" s="106"/>
      <c r="AN30" s="13"/>
      <c r="AO30" s="13"/>
    </row>
    <row r="31" spans="1:41" ht="22.5" customHeight="1">
      <c r="A31" s="133" t="s">
        <v>145</v>
      </c>
      <c r="B31" s="11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06"/>
      <c r="AI31" s="191">
        <f>SUM(Q23:S29,AK23:AM30)</f>
        <v>0</v>
      </c>
      <c r="AJ31" s="113"/>
      <c r="AK31" s="113"/>
      <c r="AL31" s="113"/>
      <c r="AM31" s="106"/>
      <c r="AN31" s="13"/>
      <c r="AO31" s="13"/>
    </row>
    <row r="32" spans="1:41" ht="20.25" customHeight="1">
      <c r="A32" s="150" t="s">
        <v>146</v>
      </c>
      <c r="B32" s="11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06"/>
      <c r="AI32" s="192">
        <f>ROUND((AI31/60*100),0)</f>
        <v>0</v>
      </c>
      <c r="AJ32" s="113"/>
      <c r="AK32" s="113"/>
      <c r="AL32" s="113"/>
      <c r="AM32" s="106"/>
      <c r="AN32" s="13"/>
      <c r="AO32" s="13"/>
    </row>
    <row r="33" spans="1:41" ht="14.25" customHeight="1">
      <c r="A33" s="63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21"/>
      <c r="AJ33" s="21"/>
      <c r="AK33" s="21"/>
      <c r="AL33" s="21"/>
      <c r="AM33" s="21"/>
      <c r="AN33" s="13"/>
      <c r="AO33" s="13"/>
    </row>
    <row r="34" spans="1:41" ht="14.2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2"/>
      <c r="O34" s="17"/>
      <c r="P34" s="17"/>
      <c r="Q34" s="17"/>
      <c r="R34" s="17"/>
      <c r="S34" s="17"/>
      <c r="T34" s="17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1"/>
      <c r="AJ34" s="51"/>
      <c r="AK34" s="51"/>
      <c r="AL34" s="51"/>
      <c r="AM34" s="51"/>
      <c r="AN34" s="13"/>
      <c r="AO34" s="13"/>
    </row>
    <row r="35" spans="1:41" ht="14.2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7"/>
      <c r="P35" s="187" t="s">
        <v>147</v>
      </c>
      <c r="Q35" s="98"/>
      <c r="R35" s="98"/>
      <c r="S35" s="98"/>
      <c r="T35" s="98"/>
      <c r="U35" s="98"/>
      <c r="V35" s="98"/>
      <c r="W35" s="123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5"/>
      <c r="AL35" s="65"/>
      <c r="AM35" s="65"/>
      <c r="AN35" s="65"/>
      <c r="AO35" s="65"/>
    </row>
    <row r="36" spans="1:41" ht="14.2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7"/>
      <c r="P36" s="125"/>
      <c r="Q36" s="88"/>
      <c r="R36" s="88"/>
      <c r="S36" s="88"/>
      <c r="T36" s="88"/>
      <c r="U36" s="88"/>
      <c r="V36" s="88"/>
      <c r="W36" s="126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5"/>
      <c r="AL36" s="65"/>
      <c r="AM36" s="65"/>
      <c r="AN36" s="65"/>
      <c r="AO36" s="65"/>
    </row>
    <row r="37" spans="1:41" ht="14.2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7"/>
      <c r="P37" s="125"/>
      <c r="Q37" s="88"/>
      <c r="R37" s="88"/>
      <c r="S37" s="88"/>
      <c r="T37" s="88"/>
      <c r="U37" s="88"/>
      <c r="V37" s="88"/>
      <c r="W37" s="126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</row>
    <row r="38" spans="1:41" ht="25.5" customHeight="1">
      <c r="A38" s="183">
        <f>FORMULARIO!N24</f>
        <v>0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46"/>
      <c r="P38" s="125"/>
      <c r="Q38" s="88"/>
      <c r="R38" s="88"/>
      <c r="S38" s="88"/>
      <c r="T38" s="88"/>
      <c r="U38" s="88"/>
      <c r="V38" s="88"/>
      <c r="W38" s="126"/>
      <c r="X38" s="13"/>
      <c r="Y38" s="188">
        <f>FORMULARIO!N10</f>
        <v>0</v>
      </c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3"/>
      <c r="AN38" s="13"/>
      <c r="AO38" s="13"/>
    </row>
    <row r="39" spans="1:41" ht="27.75" customHeight="1">
      <c r="A39" s="184">
        <f>FORMULARIO!N25</f>
        <v>0</v>
      </c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46"/>
      <c r="P39" s="127"/>
      <c r="Q39" s="93"/>
      <c r="R39" s="93"/>
      <c r="S39" s="93"/>
      <c r="T39" s="93"/>
      <c r="U39" s="93"/>
      <c r="V39" s="93"/>
      <c r="W39" s="128"/>
      <c r="X39" s="13"/>
      <c r="Y39" s="184">
        <f>FORMULARIO!N12</f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13"/>
      <c r="AN39" s="13"/>
      <c r="AO39" s="13"/>
    </row>
    <row r="40" spans="1:41" ht="14.2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46"/>
      <c r="P40" s="21"/>
      <c r="Q40" s="21"/>
      <c r="R40" s="21"/>
      <c r="S40" s="21"/>
      <c r="T40" s="21"/>
      <c r="U40" s="21"/>
      <c r="V40" s="21"/>
      <c r="W40" s="21"/>
      <c r="X40" s="13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13"/>
      <c r="AN40" s="13"/>
      <c r="AO40" s="13"/>
    </row>
    <row r="41" spans="1:41" ht="14.25" customHeight="1">
      <c r="A41" s="13" t="s">
        <v>148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 t="s">
        <v>119</v>
      </c>
      <c r="AL41" s="13"/>
      <c r="AM41" s="13"/>
      <c r="AN41" s="13"/>
      <c r="AO41" s="13"/>
    </row>
    <row r="42" spans="1:41" ht="14.2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</row>
    <row r="43" spans="1:41" ht="14.2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</row>
    <row r="44" spans="1:41" ht="14.2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</row>
    <row r="45" spans="1:41" ht="14.2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</row>
    <row r="46" spans="1:41" ht="14.2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</row>
    <row r="47" spans="1:41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</row>
    <row r="48" spans="1:41" ht="14.2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</row>
    <row r="49" spans="1:41" ht="14.2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</row>
    <row r="50" spans="1:41" ht="14.2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</row>
    <row r="51" spans="1:41" ht="14.2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</row>
    <row r="52" spans="1:41" ht="14.2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</row>
    <row r="53" spans="1:41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</row>
    <row r="54" spans="1:41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</row>
    <row r="55" spans="1:41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</row>
    <row r="56" spans="1:41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</row>
    <row r="57" spans="1:41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</row>
    <row r="58" spans="1:41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</row>
    <row r="59" spans="1:41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</row>
    <row r="60" spans="1:41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</row>
    <row r="61" spans="1:41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</row>
    <row r="62" spans="1:41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</row>
    <row r="63" spans="1:41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</row>
    <row r="64" spans="1:41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</row>
    <row r="65" spans="1:41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</row>
    <row r="66" spans="1:41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</row>
    <row r="67" spans="1:41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</row>
    <row r="68" spans="1:41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</row>
    <row r="69" spans="1:41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</row>
    <row r="70" spans="1:41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</row>
    <row r="71" spans="1:41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</row>
    <row r="72" spans="1:41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</row>
    <row r="73" spans="1:41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</row>
    <row r="74" spans="1:41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</row>
    <row r="75" spans="1:41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</row>
    <row r="76" spans="1:41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</row>
    <row r="77" spans="1:41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</row>
    <row r="78" spans="1:41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</row>
    <row r="79" spans="1:41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</row>
    <row r="80" spans="1:41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</row>
    <row r="81" spans="1:41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</row>
    <row r="82" spans="1:41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</row>
    <row r="83" spans="1:41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</row>
    <row r="84" spans="1:41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</row>
    <row r="85" spans="1:41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</row>
    <row r="86" spans="1:41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</row>
    <row r="87" spans="1:41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</row>
    <row r="88" spans="1:41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</row>
    <row r="89" spans="1:41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</row>
    <row r="90" spans="1:41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</row>
    <row r="91" spans="1:41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</row>
    <row r="92" spans="1:41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</row>
    <row r="93" spans="1:41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</row>
    <row r="94" spans="1:41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</row>
    <row r="95" spans="1:41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</row>
    <row r="96" spans="1:41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</row>
    <row r="97" spans="1:41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</row>
    <row r="98" spans="1:41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</row>
    <row r="99" spans="1:41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</row>
    <row r="100" spans="1:41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</row>
    <row r="101" spans="1:41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</row>
    <row r="102" spans="1:41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</row>
    <row r="103" spans="1:41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</row>
    <row r="104" spans="1:41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</row>
    <row r="105" spans="1:41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</row>
    <row r="106" spans="1:41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</row>
    <row r="107" spans="1:41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</row>
    <row r="108" spans="1:41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</row>
    <row r="109" spans="1:41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</row>
    <row r="110" spans="1:41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</row>
    <row r="111" spans="1:41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</row>
    <row r="112" spans="1:41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</row>
    <row r="113" spans="1:41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</row>
    <row r="114" spans="1:41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</row>
    <row r="115" spans="1:41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</row>
    <row r="116" spans="1:41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</row>
    <row r="117" spans="1:41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</row>
    <row r="118" spans="1:41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</row>
    <row r="119" spans="1:41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</row>
    <row r="120" spans="1:41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</row>
    <row r="121" spans="1:41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</row>
    <row r="122" spans="1:41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</row>
    <row r="123" spans="1:41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</row>
    <row r="124" spans="1:41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</row>
    <row r="125" spans="1:41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</row>
    <row r="126" spans="1:41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</row>
    <row r="127" spans="1:41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</row>
    <row r="128" spans="1:41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</row>
    <row r="129" spans="1:41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</row>
    <row r="130" spans="1:41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</row>
    <row r="131" spans="1:41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</row>
    <row r="132" spans="1:41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</row>
    <row r="133" spans="1:41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</row>
    <row r="134" spans="1:41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</row>
    <row r="135" spans="1:41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</row>
    <row r="136" spans="1:41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</row>
    <row r="137" spans="1:41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</row>
    <row r="138" spans="1:41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</row>
    <row r="139" spans="1:41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</row>
    <row r="140" spans="1:41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</row>
    <row r="141" spans="1:41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</row>
    <row r="142" spans="1:41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</row>
    <row r="143" spans="1:41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</row>
    <row r="144" spans="1:41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</row>
    <row r="145" spans="1:41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</row>
    <row r="146" spans="1:41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</row>
    <row r="147" spans="1:41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</row>
    <row r="148" spans="1:41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</row>
    <row r="149" spans="1:41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</row>
    <row r="150" spans="1:41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</row>
    <row r="151" spans="1:41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</row>
    <row r="152" spans="1:41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</row>
    <row r="153" spans="1:41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</row>
    <row r="154" spans="1:41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</row>
    <row r="155" spans="1:41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</row>
    <row r="156" spans="1:41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</row>
    <row r="157" spans="1:41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</row>
    <row r="158" spans="1:41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</row>
    <row r="159" spans="1:41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</row>
    <row r="160" spans="1:41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</row>
    <row r="161" spans="1:41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</row>
    <row r="162" spans="1:41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</row>
    <row r="163" spans="1:41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</row>
    <row r="164" spans="1:41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</row>
    <row r="165" spans="1:41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</row>
    <row r="166" spans="1:41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</row>
    <row r="167" spans="1:41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</row>
    <row r="168" spans="1:41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</row>
    <row r="169" spans="1:41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</row>
    <row r="170" spans="1:41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</row>
    <row r="171" spans="1:41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</row>
    <row r="172" spans="1:41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</row>
    <row r="173" spans="1:41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</row>
    <row r="174" spans="1:41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</row>
    <row r="175" spans="1:41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</row>
    <row r="176" spans="1:41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</row>
    <row r="177" spans="1:41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</row>
    <row r="178" spans="1:41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</row>
    <row r="179" spans="1:41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</row>
    <row r="180" spans="1:41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</row>
    <row r="181" spans="1:41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</row>
    <row r="182" spans="1:41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</row>
    <row r="183" spans="1:41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</row>
    <row r="184" spans="1:41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</row>
    <row r="185" spans="1:41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</row>
    <row r="186" spans="1:41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</row>
    <row r="187" spans="1:41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</row>
    <row r="188" spans="1:41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</row>
    <row r="189" spans="1:41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</row>
    <row r="190" spans="1:41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</row>
    <row r="191" spans="1:41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</row>
    <row r="192" spans="1:41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</row>
    <row r="193" spans="1:41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</row>
    <row r="194" spans="1:41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</row>
    <row r="195" spans="1:41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</row>
    <row r="196" spans="1:41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</row>
    <row r="197" spans="1:41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</row>
    <row r="198" spans="1:41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</row>
    <row r="199" spans="1:41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</row>
    <row r="200" spans="1:41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</row>
    <row r="201" spans="1:41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</row>
    <row r="202" spans="1:41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</row>
    <row r="203" spans="1:41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</row>
    <row r="204" spans="1:41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</row>
    <row r="205" spans="1:41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</row>
    <row r="206" spans="1:41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</row>
    <row r="207" spans="1:41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</row>
    <row r="208" spans="1:41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</row>
    <row r="209" spans="1:41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</row>
    <row r="210" spans="1:41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</row>
    <row r="211" spans="1:41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</row>
    <row r="212" spans="1:41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</row>
    <row r="213" spans="1:41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</row>
    <row r="214" spans="1:41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</row>
    <row r="215" spans="1:41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</row>
    <row r="216" spans="1:41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</row>
    <row r="217" spans="1:41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</row>
    <row r="218" spans="1:41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</row>
    <row r="219" spans="1:41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</row>
    <row r="220" spans="1:41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</row>
    <row r="221" spans="1:41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</row>
    <row r="222" spans="1:41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</row>
    <row r="223" spans="1:41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</row>
    <row r="224" spans="1:41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</row>
    <row r="225" spans="1:41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</row>
    <row r="226" spans="1:41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</row>
    <row r="227" spans="1:41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</row>
    <row r="228" spans="1:41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</row>
    <row r="229" spans="1:41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</row>
    <row r="230" spans="1:41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</row>
    <row r="231" spans="1:41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</row>
    <row r="232" spans="1:41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</row>
    <row r="233" spans="1:41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</row>
    <row r="234" spans="1:41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</row>
    <row r="235" spans="1:41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</row>
    <row r="236" spans="1:41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</row>
    <row r="237" spans="1:41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</row>
    <row r="238" spans="1:41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</row>
    <row r="239" spans="1:41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</row>
    <row r="240" spans="1:41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</row>
    <row r="241" spans="1:41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</row>
    <row r="242" spans="1:41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</row>
    <row r="243" spans="1:41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</row>
    <row r="244" spans="1:41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</row>
    <row r="245" spans="1:41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</row>
    <row r="246" spans="1:41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</row>
    <row r="247" spans="1:41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</row>
    <row r="248" spans="1:41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</row>
    <row r="249" spans="1:41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</row>
    <row r="250" spans="1:41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</row>
    <row r="251" spans="1:41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</row>
    <row r="252" spans="1:41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</row>
    <row r="253" spans="1:41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</row>
    <row r="254" spans="1:41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</row>
    <row r="255" spans="1:41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</row>
    <row r="256" spans="1:41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</row>
    <row r="257" spans="1:41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</row>
    <row r="258" spans="1:41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</row>
    <row r="259" spans="1:41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</row>
    <row r="260" spans="1:41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</row>
    <row r="261" spans="1:41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</row>
    <row r="262" spans="1:41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</row>
    <row r="263" spans="1:41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</row>
    <row r="264" spans="1:41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</row>
    <row r="265" spans="1:41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</row>
    <row r="266" spans="1:41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</row>
    <row r="267" spans="1:41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</row>
    <row r="268" spans="1:41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</row>
    <row r="269" spans="1:41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</row>
    <row r="270" spans="1:41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</row>
    <row r="271" spans="1:41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</row>
    <row r="272" spans="1:41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</row>
    <row r="273" spans="1:41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</row>
    <row r="274" spans="1:41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</row>
    <row r="275" spans="1:41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</row>
    <row r="276" spans="1:41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</row>
    <row r="277" spans="1:41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</row>
    <row r="278" spans="1:41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</row>
    <row r="279" spans="1:41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</row>
    <row r="280" spans="1:41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</row>
    <row r="281" spans="1:41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</row>
    <row r="282" spans="1:41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</row>
    <row r="283" spans="1:41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</row>
    <row r="284" spans="1:41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</row>
    <row r="285" spans="1:41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</row>
    <row r="286" spans="1:41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</row>
    <row r="287" spans="1:41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</row>
    <row r="288" spans="1:41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</row>
    <row r="289" spans="1:41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</row>
    <row r="290" spans="1:41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</row>
    <row r="291" spans="1:41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</row>
    <row r="292" spans="1:41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</row>
    <row r="293" spans="1:41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</row>
    <row r="294" spans="1:41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</row>
    <row r="295" spans="1:41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</row>
    <row r="296" spans="1:41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</row>
    <row r="297" spans="1:41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</row>
    <row r="298" spans="1:41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</row>
    <row r="299" spans="1:41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</row>
    <row r="300" spans="1:41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</row>
    <row r="301" spans="1:41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</row>
    <row r="302" spans="1:41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</row>
    <row r="303" spans="1:41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</row>
    <row r="304" spans="1:41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</row>
    <row r="305" spans="1:41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</row>
    <row r="306" spans="1:41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</row>
    <row r="307" spans="1:41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</row>
    <row r="308" spans="1:41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</row>
    <row r="309" spans="1:41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</row>
    <row r="310" spans="1:41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</row>
    <row r="311" spans="1:41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</row>
    <row r="312" spans="1:41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</row>
    <row r="313" spans="1:41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</row>
    <row r="314" spans="1:41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</row>
    <row r="315" spans="1:41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</row>
    <row r="316" spans="1:41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</row>
    <row r="317" spans="1:41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</row>
    <row r="318" spans="1:41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</row>
    <row r="319" spans="1:41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</row>
    <row r="320" spans="1:41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</row>
    <row r="321" spans="1:41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</row>
    <row r="322" spans="1:41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</row>
    <row r="323" spans="1:41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</row>
    <row r="324" spans="1:41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</row>
    <row r="325" spans="1:41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</row>
    <row r="326" spans="1:41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</row>
    <row r="327" spans="1:41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</row>
    <row r="328" spans="1:41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</row>
    <row r="329" spans="1:41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</row>
    <row r="330" spans="1:41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</row>
    <row r="331" spans="1:41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</row>
    <row r="332" spans="1:41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</row>
    <row r="333" spans="1:41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</row>
    <row r="334" spans="1:41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</row>
    <row r="335" spans="1:41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</row>
    <row r="336" spans="1:41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</row>
    <row r="337" spans="1:41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</row>
    <row r="338" spans="1:41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</row>
    <row r="339" spans="1:41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</row>
    <row r="340" spans="1:41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</row>
    <row r="341" spans="1:41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</row>
    <row r="342" spans="1:41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</row>
    <row r="343" spans="1:41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</row>
    <row r="344" spans="1:41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</row>
    <row r="345" spans="1:41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</row>
    <row r="346" spans="1:41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</row>
    <row r="347" spans="1:41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</row>
    <row r="348" spans="1:41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</row>
    <row r="349" spans="1:41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</row>
    <row r="350" spans="1:41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</row>
    <row r="351" spans="1:41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</row>
    <row r="352" spans="1:41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</row>
    <row r="353" spans="1:41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</row>
    <row r="354" spans="1:41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</row>
    <row r="355" spans="1:41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</row>
    <row r="356" spans="1:41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</row>
    <row r="357" spans="1:41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</row>
    <row r="358" spans="1:41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</row>
    <row r="359" spans="1:41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</row>
    <row r="360" spans="1:41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</row>
    <row r="361" spans="1:41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</row>
    <row r="362" spans="1:41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</row>
    <row r="363" spans="1:41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</row>
    <row r="364" spans="1:41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</row>
    <row r="365" spans="1:41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</row>
    <row r="366" spans="1:41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</row>
    <row r="367" spans="1:41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</row>
    <row r="368" spans="1:41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</row>
    <row r="369" spans="1:41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</row>
    <row r="370" spans="1:41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</row>
    <row r="371" spans="1:41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</row>
    <row r="372" spans="1:41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</row>
    <row r="373" spans="1:41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</row>
    <row r="374" spans="1:41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</row>
    <row r="375" spans="1:41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</row>
    <row r="376" spans="1:41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</row>
    <row r="377" spans="1:41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</row>
    <row r="378" spans="1:41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</row>
    <row r="379" spans="1:41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</row>
    <row r="380" spans="1:41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</row>
    <row r="381" spans="1:41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</row>
    <row r="382" spans="1:41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</row>
    <row r="383" spans="1:41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</row>
    <row r="384" spans="1:41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</row>
    <row r="385" spans="1:41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</row>
    <row r="386" spans="1:41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</row>
    <row r="387" spans="1:41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</row>
    <row r="388" spans="1:41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</row>
    <row r="389" spans="1:41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</row>
    <row r="390" spans="1:41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</row>
    <row r="391" spans="1:41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</row>
    <row r="392" spans="1:41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</row>
    <row r="393" spans="1:41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</row>
    <row r="394" spans="1:41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</row>
    <row r="395" spans="1:41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</row>
    <row r="396" spans="1:41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</row>
    <row r="397" spans="1:41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</row>
    <row r="398" spans="1:41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</row>
    <row r="399" spans="1:41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</row>
    <row r="400" spans="1:41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</row>
    <row r="401" spans="1:41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</row>
    <row r="402" spans="1:41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</row>
    <row r="403" spans="1:41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</row>
    <row r="404" spans="1:41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</row>
    <row r="405" spans="1:41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</row>
    <row r="406" spans="1:41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</row>
    <row r="407" spans="1:41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</row>
    <row r="408" spans="1:41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</row>
    <row r="409" spans="1:41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</row>
    <row r="410" spans="1:41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</row>
    <row r="411" spans="1:41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</row>
    <row r="412" spans="1:41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</row>
    <row r="413" spans="1:41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</row>
    <row r="414" spans="1:41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</row>
    <row r="415" spans="1:41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</row>
    <row r="416" spans="1:41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</row>
    <row r="417" spans="1:41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</row>
    <row r="418" spans="1:41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</row>
    <row r="419" spans="1:41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</row>
    <row r="420" spans="1:41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</row>
    <row r="421" spans="1:41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</row>
    <row r="422" spans="1:41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</row>
    <row r="423" spans="1:41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</row>
    <row r="424" spans="1:41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</row>
    <row r="425" spans="1:41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</row>
    <row r="426" spans="1:41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</row>
    <row r="427" spans="1:41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</row>
    <row r="428" spans="1:41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</row>
    <row r="429" spans="1:41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</row>
    <row r="430" spans="1:41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</row>
    <row r="431" spans="1:41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</row>
    <row r="432" spans="1:41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</row>
    <row r="433" spans="1:41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</row>
    <row r="434" spans="1:41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</row>
    <row r="435" spans="1:41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</row>
    <row r="436" spans="1:41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</row>
    <row r="437" spans="1:41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</row>
    <row r="438" spans="1:41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</row>
    <row r="439" spans="1:41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</row>
    <row r="440" spans="1:41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</row>
    <row r="441" spans="1:41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</row>
    <row r="442" spans="1:41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</row>
    <row r="443" spans="1:41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</row>
    <row r="444" spans="1:41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</row>
    <row r="445" spans="1:41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</row>
    <row r="446" spans="1:41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</row>
    <row r="447" spans="1:41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</row>
    <row r="448" spans="1:41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</row>
    <row r="449" spans="1:41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</row>
    <row r="450" spans="1:41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</row>
    <row r="451" spans="1:41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</row>
    <row r="452" spans="1:41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</row>
    <row r="453" spans="1:41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</row>
    <row r="454" spans="1:41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</row>
    <row r="455" spans="1:41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</row>
    <row r="456" spans="1:41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</row>
    <row r="457" spans="1:41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</row>
    <row r="458" spans="1:41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</row>
    <row r="459" spans="1:41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</row>
    <row r="460" spans="1:41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</row>
    <row r="461" spans="1:41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</row>
    <row r="462" spans="1:41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</row>
    <row r="463" spans="1:41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</row>
    <row r="464" spans="1:41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</row>
    <row r="465" spans="1:41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</row>
    <row r="466" spans="1:41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</row>
    <row r="467" spans="1:41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</row>
    <row r="468" spans="1:41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</row>
    <row r="469" spans="1:41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</row>
    <row r="470" spans="1:41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</row>
    <row r="471" spans="1:41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</row>
    <row r="472" spans="1:41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</row>
    <row r="473" spans="1:41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</row>
    <row r="474" spans="1:41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</row>
    <row r="475" spans="1:41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</row>
    <row r="476" spans="1:41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</row>
    <row r="477" spans="1:41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</row>
    <row r="478" spans="1:41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</row>
    <row r="479" spans="1:41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</row>
    <row r="480" spans="1:41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</row>
    <row r="481" spans="1:41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</row>
    <row r="482" spans="1:41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</row>
    <row r="483" spans="1:41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</row>
    <row r="484" spans="1:41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</row>
    <row r="485" spans="1:41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</row>
    <row r="486" spans="1:41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</row>
    <row r="487" spans="1:41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</row>
    <row r="488" spans="1:41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</row>
    <row r="489" spans="1:41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</row>
    <row r="490" spans="1:41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</row>
    <row r="491" spans="1:41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</row>
    <row r="492" spans="1:41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</row>
    <row r="493" spans="1:41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</row>
    <row r="494" spans="1:41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</row>
    <row r="495" spans="1:41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</row>
    <row r="496" spans="1:41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</row>
    <row r="497" spans="1:41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</row>
    <row r="498" spans="1:41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</row>
    <row r="499" spans="1:41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</row>
    <row r="500" spans="1:41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</row>
    <row r="501" spans="1:41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</row>
    <row r="502" spans="1:41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</row>
    <row r="503" spans="1:41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</row>
    <row r="504" spans="1:41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</row>
    <row r="505" spans="1:41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</row>
    <row r="506" spans="1:41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</row>
    <row r="507" spans="1:41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</row>
    <row r="508" spans="1:41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</row>
    <row r="509" spans="1:41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</row>
    <row r="510" spans="1:41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</row>
    <row r="511" spans="1:41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</row>
    <row r="512" spans="1:41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</row>
    <row r="513" spans="1:41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</row>
    <row r="514" spans="1:41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</row>
    <row r="515" spans="1:41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</row>
    <row r="516" spans="1:41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</row>
    <row r="517" spans="1:41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</row>
    <row r="518" spans="1:41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</row>
    <row r="519" spans="1:41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</row>
    <row r="520" spans="1:41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</row>
    <row r="521" spans="1:41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</row>
    <row r="522" spans="1:41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</row>
    <row r="523" spans="1:41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</row>
    <row r="524" spans="1:41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</row>
    <row r="525" spans="1:41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</row>
    <row r="526" spans="1:41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</row>
    <row r="527" spans="1:41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</row>
    <row r="528" spans="1:41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</row>
    <row r="529" spans="1:41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</row>
    <row r="530" spans="1:41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</row>
    <row r="531" spans="1:41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</row>
    <row r="532" spans="1:41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</row>
    <row r="533" spans="1:41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</row>
    <row r="534" spans="1:41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</row>
    <row r="535" spans="1:41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</row>
    <row r="536" spans="1:41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</row>
    <row r="537" spans="1:41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</row>
    <row r="538" spans="1:41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</row>
    <row r="539" spans="1:41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</row>
    <row r="540" spans="1:41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</row>
    <row r="541" spans="1:41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</row>
    <row r="542" spans="1:41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</row>
    <row r="543" spans="1:41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</row>
    <row r="544" spans="1:41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</row>
    <row r="545" spans="1:41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</row>
    <row r="546" spans="1:41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</row>
    <row r="547" spans="1:41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</row>
    <row r="548" spans="1:41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</row>
    <row r="549" spans="1:41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</row>
    <row r="550" spans="1:41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</row>
    <row r="551" spans="1:41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</row>
    <row r="552" spans="1:41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</row>
    <row r="553" spans="1:41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</row>
    <row r="554" spans="1:41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</row>
    <row r="555" spans="1:41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</row>
    <row r="556" spans="1:41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</row>
    <row r="557" spans="1:41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</row>
    <row r="558" spans="1:41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</row>
    <row r="559" spans="1:41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</row>
    <row r="560" spans="1:41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</row>
    <row r="561" spans="1:41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</row>
    <row r="562" spans="1:41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</row>
    <row r="563" spans="1:41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</row>
    <row r="564" spans="1:41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</row>
    <row r="565" spans="1:41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</row>
    <row r="566" spans="1:41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</row>
    <row r="567" spans="1:41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</row>
    <row r="568" spans="1:41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</row>
    <row r="569" spans="1:41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</row>
    <row r="570" spans="1:41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</row>
    <row r="571" spans="1:41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</row>
    <row r="572" spans="1:41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</row>
    <row r="573" spans="1:41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</row>
    <row r="574" spans="1:41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</row>
    <row r="575" spans="1:41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</row>
    <row r="576" spans="1:41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</row>
    <row r="577" spans="1:41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</row>
    <row r="578" spans="1:41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</row>
    <row r="579" spans="1:41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</row>
    <row r="580" spans="1:41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</row>
    <row r="581" spans="1:41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</row>
    <row r="582" spans="1:41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</row>
    <row r="583" spans="1:41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</row>
    <row r="584" spans="1:41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</row>
    <row r="585" spans="1:41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</row>
    <row r="586" spans="1:41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</row>
    <row r="587" spans="1:41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</row>
    <row r="588" spans="1:41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</row>
    <row r="589" spans="1:41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</row>
    <row r="590" spans="1:41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</row>
    <row r="591" spans="1:41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</row>
    <row r="592" spans="1:41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</row>
    <row r="593" spans="1:41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</row>
    <row r="594" spans="1:41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</row>
    <row r="595" spans="1:41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</row>
    <row r="596" spans="1:41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</row>
    <row r="597" spans="1:41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</row>
    <row r="598" spans="1:41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</row>
    <row r="599" spans="1:41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</row>
    <row r="600" spans="1:41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</row>
    <row r="601" spans="1:41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</row>
    <row r="602" spans="1:41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</row>
    <row r="603" spans="1:41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</row>
    <row r="604" spans="1:41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</row>
    <row r="605" spans="1:41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</row>
    <row r="606" spans="1:41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</row>
    <row r="607" spans="1:41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</row>
    <row r="608" spans="1:41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</row>
    <row r="609" spans="1:41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</row>
    <row r="610" spans="1:41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</row>
    <row r="611" spans="1:41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</row>
    <row r="612" spans="1:41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</row>
    <row r="613" spans="1:41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</row>
    <row r="614" spans="1:41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</row>
    <row r="615" spans="1:41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</row>
    <row r="616" spans="1:41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</row>
    <row r="617" spans="1:41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</row>
    <row r="618" spans="1:41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</row>
    <row r="619" spans="1:41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</row>
    <row r="620" spans="1:41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</row>
    <row r="621" spans="1:41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</row>
    <row r="622" spans="1:41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</row>
    <row r="623" spans="1:41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</row>
    <row r="624" spans="1:41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</row>
    <row r="625" spans="1:41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</row>
    <row r="626" spans="1:41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</row>
    <row r="627" spans="1:41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</row>
    <row r="628" spans="1:41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</row>
    <row r="629" spans="1:41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</row>
    <row r="630" spans="1:41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</row>
    <row r="631" spans="1:41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</row>
    <row r="632" spans="1:41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</row>
    <row r="633" spans="1:41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</row>
    <row r="634" spans="1:41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</row>
    <row r="635" spans="1:41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</row>
    <row r="636" spans="1:41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</row>
    <row r="637" spans="1:41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</row>
    <row r="638" spans="1:41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</row>
    <row r="639" spans="1:41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</row>
    <row r="640" spans="1:41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</row>
    <row r="641" spans="1:41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</row>
    <row r="642" spans="1:41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</row>
    <row r="643" spans="1:41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</row>
    <row r="644" spans="1:41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</row>
    <row r="645" spans="1:41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</row>
    <row r="646" spans="1:41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</row>
    <row r="647" spans="1:41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</row>
    <row r="648" spans="1:41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</row>
    <row r="649" spans="1:41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</row>
    <row r="650" spans="1:41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</row>
    <row r="651" spans="1:41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</row>
    <row r="652" spans="1:41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</row>
    <row r="653" spans="1:41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</row>
    <row r="654" spans="1:41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</row>
    <row r="655" spans="1:41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</row>
    <row r="656" spans="1:41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</row>
    <row r="657" spans="1:41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</row>
    <row r="658" spans="1:41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</row>
    <row r="659" spans="1:41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</row>
    <row r="660" spans="1:41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</row>
    <row r="661" spans="1:41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</row>
    <row r="662" spans="1:41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</row>
    <row r="663" spans="1:41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</row>
    <row r="664" spans="1:41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</row>
    <row r="665" spans="1:41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</row>
    <row r="666" spans="1:41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</row>
    <row r="667" spans="1:41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</row>
    <row r="668" spans="1:41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</row>
    <row r="669" spans="1:41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</row>
    <row r="670" spans="1:41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</row>
    <row r="671" spans="1:41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</row>
    <row r="672" spans="1:41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</row>
    <row r="673" spans="1:41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</row>
    <row r="674" spans="1:41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</row>
    <row r="675" spans="1:41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</row>
    <row r="676" spans="1:41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</row>
    <row r="677" spans="1:41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</row>
    <row r="678" spans="1:41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</row>
    <row r="679" spans="1:41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</row>
    <row r="680" spans="1:41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</row>
    <row r="681" spans="1:41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</row>
    <row r="682" spans="1:41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</row>
    <row r="683" spans="1:41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</row>
    <row r="684" spans="1:41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</row>
    <row r="685" spans="1:41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</row>
    <row r="686" spans="1:41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</row>
    <row r="687" spans="1:41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</row>
    <row r="688" spans="1:41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</row>
    <row r="689" spans="1:41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</row>
    <row r="690" spans="1:41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</row>
    <row r="691" spans="1:41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</row>
    <row r="692" spans="1:41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</row>
    <row r="693" spans="1:41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</row>
    <row r="694" spans="1:41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</row>
    <row r="695" spans="1:41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</row>
    <row r="696" spans="1:41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</row>
    <row r="697" spans="1:41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</row>
    <row r="698" spans="1:41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</row>
    <row r="699" spans="1:41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</row>
    <row r="700" spans="1:41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</row>
    <row r="701" spans="1:41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</row>
    <row r="702" spans="1:41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</row>
    <row r="703" spans="1:41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</row>
    <row r="704" spans="1:41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</row>
    <row r="705" spans="1:41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</row>
    <row r="706" spans="1:41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</row>
    <row r="707" spans="1:41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</row>
    <row r="708" spans="1:41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</row>
    <row r="709" spans="1:41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</row>
    <row r="710" spans="1:41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</row>
    <row r="711" spans="1:41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</row>
    <row r="712" spans="1:41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</row>
    <row r="713" spans="1:41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</row>
    <row r="714" spans="1:41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</row>
    <row r="715" spans="1:41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</row>
    <row r="716" spans="1:41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</row>
    <row r="717" spans="1:41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</row>
    <row r="718" spans="1:41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</row>
    <row r="719" spans="1:41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</row>
    <row r="720" spans="1:41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</row>
    <row r="721" spans="1:41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</row>
    <row r="722" spans="1:41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</row>
    <row r="723" spans="1:41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</row>
    <row r="724" spans="1:41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</row>
    <row r="725" spans="1:41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</row>
    <row r="726" spans="1:41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</row>
    <row r="727" spans="1:41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</row>
    <row r="728" spans="1:41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</row>
    <row r="729" spans="1:41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</row>
    <row r="730" spans="1:41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</row>
    <row r="731" spans="1:41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</row>
    <row r="732" spans="1:41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</row>
    <row r="733" spans="1:41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</row>
    <row r="734" spans="1:41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</row>
    <row r="735" spans="1:41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</row>
    <row r="736" spans="1:41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</row>
    <row r="737" spans="1:41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</row>
    <row r="738" spans="1:41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</row>
    <row r="739" spans="1:41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</row>
    <row r="740" spans="1:41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</row>
    <row r="741" spans="1:41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</row>
    <row r="742" spans="1:41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</row>
    <row r="743" spans="1:41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</row>
    <row r="744" spans="1:41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</row>
    <row r="745" spans="1:41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</row>
    <row r="746" spans="1:41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</row>
    <row r="747" spans="1:41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</row>
    <row r="748" spans="1:41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</row>
    <row r="749" spans="1:41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</row>
    <row r="750" spans="1:41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</row>
    <row r="751" spans="1:41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</row>
    <row r="752" spans="1:41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</row>
    <row r="753" spans="1:41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</row>
    <row r="754" spans="1:41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</row>
    <row r="755" spans="1:41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</row>
    <row r="756" spans="1:41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</row>
    <row r="757" spans="1:41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</row>
    <row r="758" spans="1:41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</row>
    <row r="759" spans="1:41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</row>
    <row r="760" spans="1:41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</row>
    <row r="761" spans="1:41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</row>
    <row r="762" spans="1:41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</row>
    <row r="763" spans="1:41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</row>
    <row r="764" spans="1:41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</row>
    <row r="765" spans="1:41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</row>
    <row r="766" spans="1:41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</row>
    <row r="767" spans="1:41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</row>
    <row r="768" spans="1:41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</row>
    <row r="769" spans="1:41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</row>
    <row r="770" spans="1:41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</row>
    <row r="771" spans="1:41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</row>
    <row r="772" spans="1:41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</row>
    <row r="773" spans="1:41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</row>
    <row r="774" spans="1:41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</row>
    <row r="775" spans="1:41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</row>
    <row r="776" spans="1:41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</row>
    <row r="777" spans="1:41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</row>
    <row r="778" spans="1:41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</row>
    <row r="779" spans="1:41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</row>
    <row r="780" spans="1:41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</row>
    <row r="781" spans="1:41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</row>
    <row r="782" spans="1:41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</row>
    <row r="783" spans="1:41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</row>
    <row r="784" spans="1:41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</row>
    <row r="785" spans="1:41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</row>
    <row r="786" spans="1:41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</row>
    <row r="787" spans="1:41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</row>
    <row r="788" spans="1:41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</row>
    <row r="789" spans="1:41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</row>
    <row r="790" spans="1:41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</row>
    <row r="791" spans="1:41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</row>
    <row r="792" spans="1:41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</row>
    <row r="793" spans="1:41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</row>
    <row r="794" spans="1:41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</row>
    <row r="795" spans="1:41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</row>
    <row r="796" spans="1:41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</row>
    <row r="797" spans="1:41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</row>
    <row r="798" spans="1:41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</row>
    <row r="799" spans="1:41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</row>
    <row r="800" spans="1:41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</row>
    <row r="801" spans="1:41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</row>
    <row r="802" spans="1:41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</row>
    <row r="803" spans="1:41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</row>
    <row r="804" spans="1:41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</row>
    <row r="805" spans="1:41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</row>
    <row r="806" spans="1:41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</row>
    <row r="807" spans="1:41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</row>
    <row r="808" spans="1:41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</row>
    <row r="809" spans="1:41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</row>
    <row r="810" spans="1:41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</row>
    <row r="811" spans="1:41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</row>
    <row r="812" spans="1:41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</row>
    <row r="813" spans="1:41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</row>
    <row r="814" spans="1:41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</row>
    <row r="815" spans="1:41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</row>
    <row r="816" spans="1:41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</row>
    <row r="817" spans="1:41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</row>
    <row r="818" spans="1:41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</row>
    <row r="819" spans="1:41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</row>
    <row r="820" spans="1:41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</row>
    <row r="821" spans="1:41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</row>
    <row r="822" spans="1:41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</row>
    <row r="823" spans="1:41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</row>
    <row r="824" spans="1:41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</row>
    <row r="825" spans="1:41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</row>
    <row r="826" spans="1:41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</row>
    <row r="827" spans="1:41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</row>
    <row r="828" spans="1:41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</row>
    <row r="829" spans="1:41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</row>
    <row r="830" spans="1:41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</row>
    <row r="831" spans="1:41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</row>
    <row r="832" spans="1:41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</row>
    <row r="833" spans="1:41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</row>
    <row r="834" spans="1:41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</row>
    <row r="835" spans="1:41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</row>
    <row r="836" spans="1:41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</row>
    <row r="837" spans="1:41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</row>
    <row r="838" spans="1:41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</row>
    <row r="839" spans="1:41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</row>
    <row r="840" spans="1:41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</row>
    <row r="841" spans="1:41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</row>
    <row r="842" spans="1:41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</row>
    <row r="843" spans="1:41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</row>
    <row r="844" spans="1:41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</row>
    <row r="845" spans="1:41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</row>
    <row r="846" spans="1:41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</row>
    <row r="847" spans="1:41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</row>
    <row r="848" spans="1:41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</row>
    <row r="849" spans="1:41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</row>
    <row r="850" spans="1:41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</row>
    <row r="851" spans="1:41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</row>
    <row r="852" spans="1:41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</row>
    <row r="853" spans="1:41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</row>
    <row r="854" spans="1:41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</row>
    <row r="855" spans="1:41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</row>
    <row r="856" spans="1:41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</row>
    <row r="857" spans="1:41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</row>
    <row r="858" spans="1:41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</row>
    <row r="859" spans="1:41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</row>
    <row r="860" spans="1:41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</row>
    <row r="861" spans="1:41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</row>
    <row r="862" spans="1:41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</row>
    <row r="863" spans="1:41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</row>
    <row r="864" spans="1:41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</row>
    <row r="865" spans="1:41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</row>
    <row r="866" spans="1:41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</row>
    <row r="867" spans="1:41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</row>
    <row r="868" spans="1:41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</row>
    <row r="869" spans="1:41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</row>
    <row r="870" spans="1:41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</row>
    <row r="871" spans="1:41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</row>
    <row r="872" spans="1:41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</row>
    <row r="873" spans="1:41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</row>
    <row r="874" spans="1:41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</row>
    <row r="875" spans="1:41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</row>
    <row r="876" spans="1:41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</row>
    <row r="877" spans="1:41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</row>
    <row r="878" spans="1:41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</row>
    <row r="879" spans="1:41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</row>
    <row r="880" spans="1:41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</row>
    <row r="881" spans="1:41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</row>
    <row r="882" spans="1:41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</row>
    <row r="883" spans="1:41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</row>
    <row r="884" spans="1:41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</row>
    <row r="885" spans="1:41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</row>
    <row r="886" spans="1:41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</row>
    <row r="887" spans="1:41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</row>
    <row r="888" spans="1:41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</row>
    <row r="889" spans="1:41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</row>
    <row r="890" spans="1:41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</row>
    <row r="891" spans="1:41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</row>
    <row r="892" spans="1:41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</row>
    <row r="893" spans="1:41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</row>
    <row r="894" spans="1:41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</row>
    <row r="895" spans="1:41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</row>
    <row r="896" spans="1:41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</row>
    <row r="897" spans="1:41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</row>
    <row r="898" spans="1:41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</row>
    <row r="899" spans="1:41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</row>
    <row r="900" spans="1:41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</row>
    <row r="901" spans="1:41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</row>
    <row r="902" spans="1:41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</row>
    <row r="903" spans="1:41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</row>
    <row r="904" spans="1:41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</row>
    <row r="905" spans="1:41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</row>
    <row r="906" spans="1:41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</row>
    <row r="907" spans="1:41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</row>
    <row r="908" spans="1:41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</row>
    <row r="909" spans="1:41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</row>
    <row r="910" spans="1:41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</row>
    <row r="911" spans="1:41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</row>
    <row r="912" spans="1:41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</row>
    <row r="913" spans="1:41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</row>
    <row r="914" spans="1:41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</row>
    <row r="915" spans="1:41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</row>
    <row r="916" spans="1:41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</row>
    <row r="917" spans="1:41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</row>
    <row r="918" spans="1:41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</row>
    <row r="919" spans="1:41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</row>
    <row r="920" spans="1:41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</row>
    <row r="921" spans="1:41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</row>
    <row r="922" spans="1:41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</row>
    <row r="923" spans="1:41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</row>
    <row r="924" spans="1:41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</row>
    <row r="925" spans="1:41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</row>
    <row r="926" spans="1:41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</row>
    <row r="927" spans="1:41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</row>
    <row r="928" spans="1:41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</row>
    <row r="929" spans="1:41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</row>
    <row r="930" spans="1:41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</row>
    <row r="931" spans="1:41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</row>
    <row r="932" spans="1:41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</row>
    <row r="933" spans="1:41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</row>
    <row r="934" spans="1:41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</row>
    <row r="935" spans="1:41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</row>
    <row r="936" spans="1:41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</row>
    <row r="937" spans="1:41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</row>
    <row r="938" spans="1:41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</row>
    <row r="939" spans="1:41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</row>
    <row r="940" spans="1:41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</row>
    <row r="941" spans="1:41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</row>
    <row r="942" spans="1:41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</row>
    <row r="943" spans="1:41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</row>
    <row r="944" spans="1:41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</row>
    <row r="945" spans="1:41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</row>
    <row r="946" spans="1:41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</row>
    <row r="947" spans="1:41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</row>
    <row r="948" spans="1:41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</row>
    <row r="949" spans="1:41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</row>
    <row r="950" spans="1:41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</row>
    <row r="951" spans="1:41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</row>
    <row r="952" spans="1:41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</row>
    <row r="953" spans="1:41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</row>
    <row r="954" spans="1:41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</row>
    <row r="955" spans="1:41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</row>
    <row r="956" spans="1:41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</row>
    <row r="957" spans="1:41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</row>
    <row r="958" spans="1:41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</row>
    <row r="959" spans="1:41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</row>
    <row r="960" spans="1:41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</row>
    <row r="961" spans="1:41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</row>
    <row r="962" spans="1:41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</row>
    <row r="963" spans="1:41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</row>
    <row r="964" spans="1:41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</row>
    <row r="965" spans="1:41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</row>
    <row r="966" spans="1:41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</row>
    <row r="967" spans="1:41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</row>
    <row r="968" spans="1:41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</row>
    <row r="969" spans="1:41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</row>
    <row r="970" spans="1:41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</row>
    <row r="971" spans="1:41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</row>
    <row r="972" spans="1:41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</row>
    <row r="973" spans="1:41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</row>
    <row r="974" spans="1:41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</row>
    <row r="975" spans="1:41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</row>
    <row r="976" spans="1:41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</row>
    <row r="977" spans="1:41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</row>
    <row r="978" spans="1:41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</row>
    <row r="979" spans="1:41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</row>
    <row r="980" spans="1:41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</row>
    <row r="981" spans="1:41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</row>
    <row r="982" spans="1:41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</row>
    <row r="983" spans="1:41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</row>
    <row r="984" spans="1:41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</row>
    <row r="985" spans="1:41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</row>
    <row r="986" spans="1:41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</row>
    <row r="987" spans="1:41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</row>
    <row r="988" spans="1:41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</row>
    <row r="989" spans="1:41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</row>
    <row r="990" spans="1:41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</row>
    <row r="991" spans="1:41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</row>
    <row r="992" spans="1:41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</row>
    <row r="993" spans="1:41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</row>
    <row r="994" spans="1:41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</row>
    <row r="995" spans="1:41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</row>
    <row r="996" spans="1:41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</row>
    <row r="997" spans="1:41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</row>
    <row r="998" spans="1:41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</row>
    <row r="999" spans="1:41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  <c r="AN999" s="13"/>
      <c r="AO999" s="13"/>
    </row>
    <row r="1000" spans="1:41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  <c r="AN1000" s="13"/>
      <c r="AO1000" s="13"/>
    </row>
  </sheetData>
  <mergeCells count="108">
    <mergeCell ref="A18:K18"/>
    <mergeCell ref="L18:Q18"/>
    <mergeCell ref="R18:S18"/>
    <mergeCell ref="U18:AB18"/>
    <mergeCell ref="AC18:AH18"/>
    <mergeCell ref="AI18:AJ18"/>
    <mergeCell ref="U21:AM21"/>
    <mergeCell ref="A21:S21"/>
    <mergeCell ref="B22:N22"/>
    <mergeCell ref="O22:P22"/>
    <mergeCell ref="Q22:S22"/>
    <mergeCell ref="V22:AH22"/>
    <mergeCell ref="AI22:AJ22"/>
    <mergeCell ref="AK22:AM22"/>
    <mergeCell ref="V24:AH24"/>
    <mergeCell ref="AI24:AJ24"/>
    <mergeCell ref="V25:AH25"/>
    <mergeCell ref="AI25:AJ25"/>
    <mergeCell ref="AK25:AM25"/>
    <mergeCell ref="V26:AH26"/>
    <mergeCell ref="AI26:AJ26"/>
    <mergeCell ref="AK26:AM26"/>
    <mergeCell ref="B23:N23"/>
    <mergeCell ref="O23:P23"/>
    <mergeCell ref="Q23:S23"/>
    <mergeCell ref="V23:AH23"/>
    <mergeCell ref="AI23:AJ23"/>
    <mergeCell ref="AK23:AM23"/>
    <mergeCell ref="AK24:AM24"/>
    <mergeCell ref="B24:N24"/>
    <mergeCell ref="B25:N25"/>
    <mergeCell ref="O25:P25"/>
    <mergeCell ref="Q25:S25"/>
    <mergeCell ref="B26:N26"/>
    <mergeCell ref="O26:P26"/>
    <mergeCell ref="Q26:S26"/>
    <mergeCell ref="O24:P24"/>
    <mergeCell ref="Q24:S24"/>
    <mergeCell ref="B28:N28"/>
    <mergeCell ref="O28:P28"/>
    <mergeCell ref="Q28:S28"/>
    <mergeCell ref="V28:AH28"/>
    <mergeCell ref="AI28:AJ28"/>
    <mergeCell ref="AK28:AM28"/>
    <mergeCell ref="B29:N29"/>
    <mergeCell ref="AK29:AM29"/>
    <mergeCell ref="B27:N27"/>
    <mergeCell ref="O27:P27"/>
    <mergeCell ref="Q27:S27"/>
    <mergeCell ref="V27:AH27"/>
    <mergeCell ref="AI27:AJ27"/>
    <mergeCell ref="AK27:AM27"/>
    <mergeCell ref="A38:N38"/>
    <mergeCell ref="A39:N39"/>
    <mergeCell ref="V29:AH29"/>
    <mergeCell ref="AI29:AJ29"/>
    <mergeCell ref="V30:AH30"/>
    <mergeCell ref="AI30:AJ30"/>
    <mergeCell ref="AK30:AM30"/>
    <mergeCell ref="P35:W39"/>
    <mergeCell ref="Y38:AL38"/>
    <mergeCell ref="Y39:AL39"/>
    <mergeCell ref="O29:P29"/>
    <mergeCell ref="Q29:S29"/>
    <mergeCell ref="A30:S30"/>
    <mergeCell ref="A31:AH31"/>
    <mergeCell ref="AI31:AM31"/>
    <mergeCell ref="A32:AH32"/>
    <mergeCell ref="AI32:AM32"/>
    <mergeCell ref="A1:AM1"/>
    <mergeCell ref="A2:AM2"/>
    <mergeCell ref="A3:AM3"/>
    <mergeCell ref="A4:AM4"/>
    <mergeCell ref="A5:AM5"/>
    <mergeCell ref="K7:M7"/>
    <mergeCell ref="N7:P7"/>
    <mergeCell ref="Z7:AA7"/>
    <mergeCell ref="P9:Q9"/>
    <mergeCell ref="P10:Q10"/>
    <mergeCell ref="V10:W10"/>
    <mergeCell ref="X10:Y10"/>
    <mergeCell ref="S7:T7"/>
    <mergeCell ref="U7:W7"/>
    <mergeCell ref="K9:N10"/>
    <mergeCell ref="R9:S9"/>
    <mergeCell ref="T9:U9"/>
    <mergeCell ref="V9:W9"/>
    <mergeCell ref="X9:Y9"/>
    <mergeCell ref="R10:S10"/>
    <mergeCell ref="T10:U10"/>
    <mergeCell ref="C12:M12"/>
    <mergeCell ref="N12:AC12"/>
    <mergeCell ref="AD12:AF12"/>
    <mergeCell ref="AG12:AJ12"/>
    <mergeCell ref="N13:AJ13"/>
    <mergeCell ref="X16:Y16"/>
    <mergeCell ref="AA16:AD16"/>
    <mergeCell ref="AE16:AF16"/>
    <mergeCell ref="AG16:AH16"/>
    <mergeCell ref="N14:AJ14"/>
    <mergeCell ref="N15:AJ15"/>
    <mergeCell ref="C13:M13"/>
    <mergeCell ref="C14:M14"/>
    <mergeCell ref="C15:M15"/>
    <mergeCell ref="C16:M16"/>
    <mergeCell ref="N16:O16"/>
    <mergeCell ref="Q16:S16"/>
    <mergeCell ref="U16:V16"/>
  </mergeCells>
  <conditionalFormatting sqref="Q7">
    <cfRule type="containsText" dxfId="39" priority="1" operator="containsText" text="0">
      <formula>NOT(ISERROR(SEARCH(("0"),(Q7))))</formula>
    </cfRule>
  </conditionalFormatting>
  <conditionalFormatting sqref="S7:T7">
    <cfRule type="cellIs" dxfId="38" priority="2" operator="equal">
      <formula>0</formula>
    </cfRule>
  </conditionalFormatting>
  <conditionalFormatting sqref="X7">
    <cfRule type="cellIs" dxfId="37" priority="3" operator="equal">
      <formula>0</formula>
    </cfRule>
  </conditionalFormatting>
  <conditionalFormatting sqref="Z7:AA7">
    <cfRule type="cellIs" dxfId="36" priority="4" operator="equal">
      <formula>0</formula>
    </cfRule>
  </conditionalFormatting>
  <pageMargins left="0.51181102362204722" right="0.51181102362204722" top="0.39370078740157483" bottom="0.39370078740157483" header="0" footer="0"/>
  <pageSetup scale="68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2.625" defaultRowHeight="15" customHeight="1"/>
  <cols>
    <col min="1" max="3" width="5.75" customWidth="1"/>
    <col min="4" max="4" width="6.75" customWidth="1"/>
    <col min="5" max="18" width="5.75" customWidth="1"/>
    <col min="19" max="26" width="11.25" customWidth="1"/>
  </cols>
  <sheetData>
    <row r="1" spans="1:26" ht="14.25" customHeight="1">
      <c r="A1" s="13"/>
      <c r="B1" s="112" t="s">
        <v>64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13"/>
      <c r="S1" s="13"/>
      <c r="T1" s="13"/>
      <c r="U1" s="13"/>
      <c r="V1" s="13"/>
      <c r="W1" s="13"/>
      <c r="X1" s="13"/>
      <c r="Y1" s="13"/>
      <c r="Z1" s="13"/>
    </row>
    <row r="2" spans="1:26" ht="14.25" customHeight="1">
      <c r="A2" s="13"/>
      <c r="B2" s="112" t="s">
        <v>1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13"/>
      <c r="S2" s="13"/>
      <c r="T2" s="13"/>
      <c r="U2" s="13"/>
      <c r="V2" s="13"/>
      <c r="W2" s="13"/>
      <c r="X2" s="13"/>
      <c r="Y2" s="13"/>
      <c r="Z2" s="13"/>
    </row>
    <row r="3" spans="1:26" ht="15" customHeight="1">
      <c r="A3" s="13"/>
      <c r="B3" s="110" t="s">
        <v>65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>
      <c r="A4" s="13"/>
      <c r="B4" s="110" t="s">
        <v>3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13"/>
      <c r="S4" s="13"/>
      <c r="T4" s="13"/>
      <c r="U4" s="13"/>
      <c r="V4" s="13"/>
      <c r="W4" s="13"/>
      <c r="X4" s="13"/>
      <c r="Y4" s="13"/>
      <c r="Z4" s="13"/>
    </row>
    <row r="5" spans="1:26" ht="12.75" customHeight="1">
      <c r="A5" s="13"/>
      <c r="B5" s="111" t="s">
        <v>66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13"/>
      <c r="S5" s="13"/>
      <c r="T5" s="13"/>
      <c r="U5" s="13"/>
      <c r="V5" s="13"/>
      <c r="W5" s="13"/>
      <c r="X5" s="13"/>
      <c r="Y5" s="13"/>
      <c r="Z5" s="13"/>
    </row>
    <row r="6" spans="1:26" ht="12" customHeight="1">
      <c r="A6" s="13"/>
      <c r="B6" s="26"/>
      <c r="C6" s="26"/>
      <c r="D6" s="26"/>
      <c r="E6" s="26"/>
      <c r="F6" s="26"/>
      <c r="G6" s="26"/>
      <c r="H6" s="26"/>
      <c r="I6" s="26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4.25" customHeight="1">
      <c r="A7" s="27"/>
      <c r="B7" s="28"/>
      <c r="C7" s="3" t="s">
        <v>67</v>
      </c>
      <c r="D7" s="28"/>
      <c r="E7" s="159" t="s">
        <v>68</v>
      </c>
      <c r="F7" s="106"/>
      <c r="G7" s="14">
        <f>FORMULARIO!K8</f>
        <v>0</v>
      </c>
      <c r="H7" s="29" t="s">
        <v>8</v>
      </c>
      <c r="I7" s="114">
        <f>FORMULARIO!N8</f>
        <v>0</v>
      </c>
      <c r="J7" s="106"/>
      <c r="K7" s="159" t="s">
        <v>69</v>
      </c>
      <c r="L7" s="106"/>
      <c r="M7" s="14" t="str">
        <f>FORMULARIO!U8</f>
        <v>X</v>
      </c>
      <c r="N7" s="29" t="s">
        <v>8</v>
      </c>
      <c r="O7" s="114">
        <f>FORMULARIO!X8</f>
        <v>2025</v>
      </c>
      <c r="P7" s="106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9" customHeight="1">
      <c r="A8" s="27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12.75" customHeight="1">
      <c r="A9" s="13"/>
      <c r="B9" s="156" t="s">
        <v>70</v>
      </c>
      <c r="C9" s="88"/>
      <c r="D9" s="88"/>
      <c r="E9" s="26"/>
      <c r="F9" s="26"/>
      <c r="G9" s="13"/>
      <c r="H9" s="30">
        <v>1</v>
      </c>
      <c r="I9" s="31">
        <v>2</v>
      </c>
      <c r="J9" s="30">
        <v>3</v>
      </c>
      <c r="K9" s="31">
        <v>4</v>
      </c>
      <c r="L9" s="30">
        <v>5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4.25" customHeight="1">
      <c r="A10" s="13"/>
      <c r="B10" s="88"/>
      <c r="C10" s="88"/>
      <c r="D10" s="88"/>
      <c r="E10" s="26"/>
      <c r="F10" s="26"/>
      <c r="G10" s="26"/>
      <c r="H10" s="20"/>
      <c r="I10" s="66" t="s">
        <v>71</v>
      </c>
      <c r="J10" s="32"/>
      <c r="K10" s="32"/>
      <c r="L10" s="32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0.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4.25" customHeight="1">
      <c r="A12" s="141" t="s">
        <v>72</v>
      </c>
      <c r="B12" s="88"/>
      <c r="C12" s="88"/>
      <c r="D12" s="88"/>
      <c r="E12" s="157">
        <f>FORMULARIO!N10</f>
        <v>0</v>
      </c>
      <c r="F12" s="119"/>
      <c r="G12" s="119"/>
      <c r="H12" s="119"/>
      <c r="I12" s="119"/>
      <c r="J12" s="119"/>
      <c r="K12" s="119"/>
      <c r="L12" s="119"/>
      <c r="M12" s="119"/>
      <c r="N12" s="158" t="s">
        <v>73</v>
      </c>
      <c r="O12" s="88"/>
      <c r="P12" s="154">
        <f>FORMULARIO!N11</f>
        <v>0</v>
      </c>
      <c r="Q12" s="119"/>
      <c r="R12" s="119"/>
      <c r="S12" s="13"/>
      <c r="T12" s="13"/>
      <c r="U12" s="13"/>
      <c r="V12" s="13"/>
      <c r="W12" s="13"/>
      <c r="X12" s="13"/>
      <c r="Y12" s="13"/>
      <c r="Z12" s="13"/>
    </row>
    <row r="13" spans="1:26" ht="14.25" customHeight="1">
      <c r="A13" s="141" t="s">
        <v>42</v>
      </c>
      <c r="B13" s="88"/>
      <c r="C13" s="88"/>
      <c r="D13" s="88"/>
      <c r="E13" s="154">
        <f>FORMULARIO!N12</f>
        <v>0</v>
      </c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3"/>
      <c r="T13" s="13"/>
      <c r="U13" s="13"/>
      <c r="V13" s="13"/>
      <c r="W13" s="13"/>
      <c r="X13" s="13"/>
      <c r="Y13" s="13"/>
      <c r="Z13" s="13"/>
    </row>
    <row r="14" spans="1:26" ht="14.25" customHeight="1">
      <c r="A14" s="141" t="s">
        <v>74</v>
      </c>
      <c r="B14" s="88"/>
      <c r="C14" s="88"/>
      <c r="D14" s="88"/>
      <c r="E14" s="155">
        <f>FORMULARIO!N14</f>
        <v>0</v>
      </c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3"/>
      <c r="T14" s="13"/>
      <c r="U14" s="13"/>
      <c r="V14" s="13"/>
      <c r="W14" s="13"/>
      <c r="X14" s="13"/>
      <c r="Y14" s="13"/>
      <c r="Z14" s="13"/>
    </row>
    <row r="15" spans="1:26" ht="14.25" customHeight="1">
      <c r="A15" s="141" t="s">
        <v>46</v>
      </c>
      <c r="B15" s="88"/>
      <c r="C15" s="88"/>
      <c r="D15" s="88"/>
      <c r="E15" s="155">
        <f>FORMULARIO!N15</f>
        <v>0</v>
      </c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3"/>
      <c r="T15" s="13"/>
      <c r="U15" s="13"/>
      <c r="V15" s="13"/>
      <c r="W15" s="13"/>
      <c r="X15" s="13"/>
      <c r="Y15" s="13"/>
      <c r="Z15" s="13"/>
    </row>
    <row r="16" spans="1:26" ht="14.25" customHeight="1">
      <c r="A16" s="141" t="s">
        <v>75</v>
      </c>
      <c r="B16" s="88"/>
      <c r="C16" s="88"/>
      <c r="D16" s="88"/>
      <c r="E16" s="34">
        <f>DAY(FORMULARIO!N17)</f>
        <v>5</v>
      </c>
      <c r="F16" s="35" t="s">
        <v>76</v>
      </c>
      <c r="G16" s="142" t="str">
        <f>TEXT(MONTH(FORMULARIO!N17)*30,"mmmm")</f>
        <v>noviembre</v>
      </c>
      <c r="H16" s="113"/>
      <c r="I16" s="35" t="s">
        <v>77</v>
      </c>
      <c r="J16" s="36">
        <f>YEAR(FORMULARIO!N17)</f>
        <v>2025</v>
      </c>
      <c r="K16" s="35" t="s">
        <v>78</v>
      </c>
      <c r="L16" s="34">
        <f>DAY(FORMULARIO!N18)</f>
        <v>5</v>
      </c>
      <c r="M16" s="35" t="s">
        <v>76</v>
      </c>
      <c r="N16" s="142" t="str">
        <f>TEXT(MONTH(FORMULARIO!N18)*30,"mmmm")</f>
        <v>enero</v>
      </c>
      <c r="O16" s="113"/>
      <c r="P16" s="35" t="s">
        <v>77</v>
      </c>
      <c r="Q16" s="36">
        <f>YEAR(FORMULARIO!N18)</f>
        <v>2026</v>
      </c>
      <c r="R16" s="37"/>
      <c r="S16" s="13"/>
      <c r="T16" s="13"/>
      <c r="U16" s="13"/>
      <c r="V16" s="13"/>
      <c r="W16" s="13"/>
      <c r="X16" s="13"/>
      <c r="Y16" s="13"/>
      <c r="Z16" s="13"/>
    </row>
    <row r="17" spans="1:26" ht="6.75" customHeight="1">
      <c r="A17" s="33"/>
      <c r="B17" s="33"/>
      <c r="C17" s="33"/>
      <c r="D17" s="33"/>
      <c r="E17" s="37"/>
      <c r="F17" s="35"/>
      <c r="G17" s="38"/>
      <c r="H17" s="38"/>
      <c r="I17" s="35"/>
      <c r="J17" s="38"/>
      <c r="K17" s="35"/>
      <c r="L17" s="37"/>
      <c r="M17" s="35"/>
      <c r="N17" s="38"/>
      <c r="O17" s="38"/>
      <c r="P17" s="35"/>
      <c r="Q17" s="37"/>
      <c r="R17" s="37"/>
      <c r="S17" s="13"/>
      <c r="T17" s="13"/>
      <c r="U17" s="13"/>
      <c r="V17" s="13"/>
      <c r="W17" s="13"/>
      <c r="X17" s="13"/>
      <c r="Y17" s="13"/>
      <c r="Z17" s="13"/>
    </row>
    <row r="18" spans="1:26" ht="15" customHeight="1">
      <c r="A18" s="143" t="s">
        <v>79</v>
      </c>
      <c r="B18" s="88"/>
      <c r="C18" s="88"/>
      <c r="D18" s="88"/>
      <c r="E18" s="147"/>
      <c r="F18" s="119"/>
      <c r="G18" s="119"/>
      <c r="H18" s="119"/>
      <c r="I18" s="40" t="s">
        <v>80</v>
      </c>
      <c r="J18" s="143" t="s">
        <v>81</v>
      </c>
      <c r="K18" s="88"/>
      <c r="L18" s="88"/>
      <c r="M18" s="88"/>
      <c r="N18" s="148">
        <f>'REPORTE EVALUACION 1'!N18+'REPORTE EVALUACION 2'!E18</f>
        <v>0</v>
      </c>
      <c r="O18" s="119"/>
      <c r="P18" s="119"/>
      <c r="Q18" s="119"/>
      <c r="R18" s="40" t="s">
        <v>80</v>
      </c>
      <c r="S18" s="13"/>
      <c r="T18" s="13"/>
      <c r="U18" s="13"/>
      <c r="V18" s="13"/>
      <c r="W18" s="13"/>
      <c r="X18" s="13"/>
      <c r="Y18" s="13"/>
      <c r="Z18" s="13"/>
    </row>
    <row r="19" spans="1:26" ht="9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2" customHeight="1">
      <c r="A20" s="149" t="s">
        <v>82</v>
      </c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06"/>
      <c r="S20" s="13"/>
      <c r="T20" s="13"/>
      <c r="U20" s="13"/>
      <c r="V20" s="13"/>
      <c r="W20" s="13"/>
      <c r="X20" s="13"/>
      <c r="Y20" s="13"/>
      <c r="Z20" s="13"/>
    </row>
    <row r="21" spans="1:26" ht="23.25" customHeight="1">
      <c r="A21" s="133" t="s">
        <v>83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50" t="s">
        <v>84</v>
      </c>
      <c r="O21" s="106"/>
      <c r="P21" s="151" t="s">
        <v>85</v>
      </c>
      <c r="Q21" s="113"/>
      <c r="R21" s="106"/>
      <c r="S21" s="13"/>
      <c r="T21" s="13"/>
      <c r="U21" s="13"/>
      <c r="V21" s="13"/>
      <c r="W21" s="13"/>
      <c r="X21" s="13"/>
      <c r="Y21" s="13"/>
      <c r="Z21" s="13"/>
    </row>
    <row r="22" spans="1:26" ht="21.75" customHeight="1">
      <c r="A22" s="144" t="s">
        <v>86</v>
      </c>
      <c r="B22" s="171" t="s">
        <v>87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06"/>
      <c r="N22" s="133" t="s">
        <v>88</v>
      </c>
      <c r="O22" s="106"/>
      <c r="P22" s="172"/>
      <c r="Q22" s="113"/>
      <c r="R22" s="106"/>
      <c r="S22" s="13"/>
      <c r="T22" s="13"/>
      <c r="U22" s="13"/>
      <c r="V22" s="13"/>
      <c r="W22" s="13"/>
      <c r="X22" s="13"/>
      <c r="Y22" s="13"/>
      <c r="Z22" s="13"/>
    </row>
    <row r="23" spans="1:26" ht="18.75" customHeight="1">
      <c r="A23" s="145"/>
      <c r="B23" s="171" t="s">
        <v>89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06"/>
      <c r="N23" s="133" t="s">
        <v>88</v>
      </c>
      <c r="O23" s="106"/>
      <c r="P23" s="172"/>
      <c r="Q23" s="113"/>
      <c r="R23" s="106"/>
      <c r="S23" s="13"/>
      <c r="T23" s="13"/>
      <c r="U23" s="13"/>
      <c r="V23" s="13"/>
      <c r="W23" s="13"/>
      <c r="X23" s="13"/>
      <c r="Y23" s="13"/>
      <c r="Z23" s="13"/>
    </row>
    <row r="24" spans="1:26" ht="17.25" customHeight="1">
      <c r="A24" s="145"/>
      <c r="B24" s="171" t="s">
        <v>90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06"/>
      <c r="N24" s="133" t="s">
        <v>88</v>
      </c>
      <c r="O24" s="106"/>
      <c r="P24" s="172"/>
      <c r="Q24" s="113"/>
      <c r="R24" s="106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45"/>
      <c r="B25" s="171" t="s">
        <v>91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06"/>
      <c r="N25" s="133" t="s">
        <v>88</v>
      </c>
      <c r="O25" s="106"/>
      <c r="P25" s="172"/>
      <c r="Q25" s="113"/>
      <c r="R25" s="106"/>
      <c r="S25" s="13"/>
      <c r="T25" s="13"/>
      <c r="U25" s="13"/>
      <c r="V25" s="13"/>
      <c r="W25" s="13"/>
      <c r="X25" s="13"/>
      <c r="Y25" s="13"/>
      <c r="Z25" s="13"/>
    </row>
    <row r="26" spans="1:26" ht="28.5" customHeight="1">
      <c r="A26" s="145"/>
      <c r="B26" s="171" t="s">
        <v>92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06"/>
      <c r="N26" s="133" t="s">
        <v>88</v>
      </c>
      <c r="O26" s="106"/>
      <c r="P26" s="172"/>
      <c r="Q26" s="113"/>
      <c r="R26" s="106"/>
      <c r="S26" s="13"/>
      <c r="T26" s="13"/>
      <c r="U26" s="13"/>
      <c r="V26" s="13"/>
      <c r="W26" s="13"/>
      <c r="X26" s="13"/>
      <c r="Y26" s="13"/>
      <c r="Z26" s="13"/>
    </row>
    <row r="27" spans="1:26" ht="24.75" customHeight="1">
      <c r="A27" s="145"/>
      <c r="B27" s="171" t="s">
        <v>93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06"/>
      <c r="N27" s="133" t="s">
        <v>88</v>
      </c>
      <c r="O27" s="106"/>
      <c r="P27" s="172"/>
      <c r="Q27" s="113"/>
      <c r="R27" s="106"/>
      <c r="S27" s="13"/>
      <c r="T27" s="13"/>
      <c r="U27" s="13"/>
      <c r="V27" s="13"/>
      <c r="W27" s="13"/>
      <c r="X27" s="13"/>
      <c r="Y27" s="13"/>
      <c r="Z27" s="13"/>
    </row>
    <row r="28" spans="1:26" ht="25.5" customHeight="1">
      <c r="A28" s="146"/>
      <c r="B28" s="171" t="s">
        <v>94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06"/>
      <c r="N28" s="133" t="s">
        <v>88</v>
      </c>
      <c r="O28" s="106"/>
      <c r="P28" s="172"/>
      <c r="Q28" s="113"/>
      <c r="R28" s="106"/>
      <c r="S28" s="13"/>
      <c r="T28" s="13"/>
      <c r="U28" s="13"/>
      <c r="V28" s="13"/>
      <c r="W28" s="13"/>
      <c r="X28" s="13"/>
      <c r="Y28" s="13"/>
      <c r="Z28" s="13"/>
    </row>
    <row r="29" spans="1:26" ht="15" customHeight="1">
      <c r="A29" s="173" t="s">
        <v>95</v>
      </c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06"/>
      <c r="N29" s="174" t="s">
        <v>96</v>
      </c>
      <c r="O29" s="106"/>
      <c r="P29" s="173">
        <f>SUM(P22:R28)</f>
        <v>0</v>
      </c>
      <c r="Q29" s="113"/>
      <c r="R29" s="106"/>
      <c r="S29" s="13"/>
      <c r="T29" s="13"/>
      <c r="U29" s="13"/>
      <c r="V29" s="13"/>
      <c r="W29" s="13"/>
      <c r="X29" s="13"/>
      <c r="Y29" s="13"/>
      <c r="Z29" s="13"/>
    </row>
    <row r="30" spans="1:26" ht="14.25" customHeight="1">
      <c r="A30" s="168" t="s">
        <v>97</v>
      </c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06"/>
      <c r="N30" s="167">
        <f>ROUND((P29/28*100),0)</f>
        <v>0</v>
      </c>
      <c r="O30" s="113"/>
      <c r="P30" s="113"/>
      <c r="Q30" s="113"/>
      <c r="R30" s="106"/>
      <c r="S30" s="13"/>
      <c r="T30" s="13"/>
      <c r="U30" s="13"/>
      <c r="V30" s="13"/>
      <c r="W30" s="13"/>
      <c r="X30" s="13"/>
      <c r="Y30" s="13"/>
      <c r="Z30" s="13"/>
    </row>
    <row r="31" spans="1:26" ht="18" customHeight="1">
      <c r="A31" s="169" t="s">
        <v>98</v>
      </c>
      <c r="B31" s="113"/>
      <c r="C31" s="113"/>
      <c r="D31" s="106"/>
      <c r="E31" s="170">
        <f>ROUNDDOWN((N30*0.9),0)</f>
        <v>0</v>
      </c>
      <c r="F31" s="117"/>
      <c r="G31" s="169" t="s">
        <v>99</v>
      </c>
      <c r="H31" s="113"/>
      <c r="I31" s="113"/>
      <c r="J31" s="106"/>
      <c r="K31" s="170">
        <f>ROUNDDOWN(('REPORTE AUTOEVA 2'!AI32*0.1),0)</f>
        <v>0</v>
      </c>
      <c r="L31" s="117"/>
      <c r="M31" s="170" t="s">
        <v>100</v>
      </c>
      <c r="N31" s="116"/>
      <c r="O31" s="116"/>
      <c r="P31" s="117"/>
      <c r="Q31" s="170">
        <f>SUM(E31,K31)</f>
        <v>0</v>
      </c>
      <c r="R31" s="117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51" t="s">
        <v>101</v>
      </c>
      <c r="B32" s="113"/>
      <c r="C32" s="113"/>
      <c r="D32" s="106"/>
      <c r="E32" s="118"/>
      <c r="F32" s="120"/>
      <c r="G32" s="151" t="s">
        <v>102</v>
      </c>
      <c r="H32" s="113"/>
      <c r="I32" s="113"/>
      <c r="J32" s="106"/>
      <c r="K32" s="118"/>
      <c r="L32" s="120"/>
      <c r="M32" s="118"/>
      <c r="N32" s="119"/>
      <c r="O32" s="119"/>
      <c r="P32" s="120"/>
      <c r="Q32" s="118"/>
      <c r="R32" s="120"/>
      <c r="S32" s="27"/>
      <c r="T32" s="27"/>
      <c r="U32" s="27"/>
      <c r="V32" s="27"/>
      <c r="W32" s="27"/>
      <c r="X32" s="27"/>
      <c r="Y32" s="27"/>
      <c r="Z32" s="27"/>
    </row>
    <row r="33" spans="1:26" ht="14.25" customHeight="1">
      <c r="A33" s="152" t="s">
        <v>103</v>
      </c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06"/>
      <c r="S33" s="27"/>
      <c r="T33" s="27"/>
      <c r="U33" s="27"/>
      <c r="V33" s="27"/>
      <c r="W33" s="27"/>
      <c r="X33" s="27"/>
      <c r="Y33" s="27"/>
      <c r="Z33" s="27"/>
    </row>
    <row r="34" spans="1:26" ht="21" customHeight="1">
      <c r="A34" s="153" t="s">
        <v>104</v>
      </c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06"/>
      <c r="N34" s="41" t="s">
        <v>105</v>
      </c>
      <c r="O34" s="165" t="s">
        <v>106</v>
      </c>
      <c r="P34" s="106"/>
      <c r="Q34" s="166"/>
      <c r="R34" s="106"/>
      <c r="S34" s="13"/>
      <c r="T34" s="13"/>
      <c r="U34" s="13"/>
      <c r="V34" s="13"/>
      <c r="W34" s="13"/>
      <c r="X34" s="13"/>
      <c r="Y34" s="13"/>
      <c r="Z34" s="13"/>
    </row>
    <row r="35" spans="1:26" ht="33" customHeight="1">
      <c r="A35" s="121" t="s">
        <v>107</v>
      </c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21"/>
      <c r="P35" s="113"/>
      <c r="Q35" s="113"/>
      <c r="R35" s="106"/>
      <c r="S35" s="13"/>
      <c r="T35" s="13"/>
      <c r="U35" s="13"/>
      <c r="V35" s="13"/>
      <c r="W35" s="13"/>
      <c r="X35" s="13"/>
      <c r="Y35" s="13"/>
      <c r="Z35" s="13"/>
    </row>
    <row r="36" spans="1:26" ht="12" customHeight="1">
      <c r="A36" s="139" t="s">
        <v>108</v>
      </c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06"/>
      <c r="S36" s="13"/>
      <c r="T36" s="13"/>
      <c r="U36" s="13"/>
      <c r="V36" s="13"/>
      <c r="W36" s="13"/>
      <c r="X36" s="13"/>
      <c r="Y36" s="13"/>
      <c r="Z36" s="13"/>
    </row>
    <row r="37" spans="1:26" ht="28.5" customHeight="1">
      <c r="A37" s="140"/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7"/>
      <c r="S37" s="13"/>
      <c r="T37" s="13"/>
      <c r="U37" s="13"/>
      <c r="V37" s="13"/>
      <c r="W37" s="13"/>
      <c r="X37" s="13"/>
      <c r="Y37" s="13"/>
      <c r="Z37" s="13"/>
    </row>
    <row r="38" spans="1:26" ht="12.75" customHeight="1">
      <c r="A38" s="164" t="s">
        <v>109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7"/>
      <c r="S38" s="13"/>
      <c r="T38" s="13"/>
      <c r="U38" s="13"/>
      <c r="V38" s="13"/>
      <c r="W38" s="13"/>
      <c r="X38" s="13"/>
      <c r="Y38" s="13"/>
      <c r="Z38" s="13"/>
    </row>
    <row r="39" spans="1:26" ht="11.25" customHeight="1">
      <c r="A39" s="118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20"/>
      <c r="S39" s="13"/>
      <c r="T39" s="13"/>
      <c r="U39" s="13"/>
      <c r="V39" s="13"/>
      <c r="W39" s="13"/>
      <c r="X39" s="13"/>
      <c r="Y39" s="13"/>
      <c r="Z39" s="13"/>
    </row>
    <row r="40" spans="1:26" ht="12" customHeight="1">
      <c r="A40" s="163" t="s">
        <v>110</v>
      </c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06"/>
      <c r="S40" s="13"/>
      <c r="T40" s="13"/>
      <c r="U40" s="13"/>
      <c r="V40" s="13"/>
      <c r="W40" s="13"/>
      <c r="X40" s="13"/>
      <c r="Y40" s="13"/>
      <c r="Z40" s="13"/>
    </row>
    <row r="41" spans="1:26" ht="10.5" customHeight="1">
      <c r="A41" s="42"/>
      <c r="B41" s="43"/>
      <c r="C41" s="13"/>
      <c r="D41" s="13"/>
      <c r="E41" s="13"/>
      <c r="F41" s="163" t="s">
        <v>111</v>
      </c>
      <c r="G41" s="106"/>
      <c r="H41" s="162">
        <v>4</v>
      </c>
      <c r="I41" s="106"/>
      <c r="J41" s="163" t="s">
        <v>112</v>
      </c>
      <c r="K41" s="106"/>
      <c r="L41" s="162">
        <v>1</v>
      </c>
      <c r="M41" s="106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9.75" customHeight="1">
      <c r="A42" s="42"/>
      <c r="B42" s="43"/>
      <c r="C42" s="13"/>
      <c r="D42" s="13"/>
      <c r="E42" s="13"/>
      <c r="F42" s="163" t="s">
        <v>113</v>
      </c>
      <c r="G42" s="106"/>
      <c r="H42" s="162">
        <v>3</v>
      </c>
      <c r="I42" s="106"/>
      <c r="J42" s="163" t="s">
        <v>114</v>
      </c>
      <c r="K42" s="106"/>
      <c r="L42" s="162">
        <v>0</v>
      </c>
      <c r="M42" s="106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9.75" customHeight="1">
      <c r="A43" s="42"/>
      <c r="B43" s="43"/>
      <c r="C43" s="13"/>
      <c r="D43" s="13"/>
      <c r="E43" s="13"/>
      <c r="F43" s="163" t="s">
        <v>115</v>
      </c>
      <c r="G43" s="106"/>
      <c r="H43" s="162">
        <v>2</v>
      </c>
      <c r="I43" s="106"/>
      <c r="J43" s="13"/>
      <c r="K43" s="13"/>
      <c r="L43" s="4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0.5" customHeight="1">
      <c r="A44" s="162" t="s">
        <v>116</v>
      </c>
      <c r="B44" s="11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06"/>
      <c r="S44" s="13"/>
      <c r="T44" s="13"/>
      <c r="U44" s="13"/>
      <c r="V44" s="13"/>
      <c r="W44" s="13"/>
      <c r="X44" s="13"/>
      <c r="Y44" s="13"/>
      <c r="Z44" s="13"/>
    </row>
    <row r="45" spans="1:26" ht="10.5" customHeight="1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13"/>
      <c r="T45" s="13"/>
      <c r="U45" s="13"/>
      <c r="V45" s="13"/>
      <c r="W45" s="13"/>
      <c r="X45" s="13"/>
      <c r="Y45" s="13"/>
      <c r="Z45" s="13"/>
    </row>
    <row r="46" spans="1:26" ht="1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60" t="s">
        <v>117</v>
      </c>
      <c r="M46" s="98"/>
      <c r="N46" s="98"/>
      <c r="O46" s="98"/>
      <c r="P46" s="98"/>
      <c r="Q46" s="12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25"/>
      <c r="M47" s="88"/>
      <c r="N47" s="88"/>
      <c r="O47" s="88"/>
      <c r="P47" s="88"/>
      <c r="Q47" s="126"/>
      <c r="R47" s="17"/>
      <c r="S47" s="13"/>
      <c r="T47" s="13"/>
      <c r="U47" s="13"/>
      <c r="V47" s="13"/>
      <c r="W47" s="13"/>
      <c r="X47" s="13"/>
      <c r="Y47" s="13"/>
      <c r="Z47" s="13"/>
    </row>
    <row r="48" spans="1:26" ht="14.25" customHeight="1">
      <c r="A48" s="13"/>
      <c r="B48" s="44"/>
      <c r="C48" s="44"/>
      <c r="D48" s="44"/>
      <c r="E48" s="44"/>
      <c r="F48" s="44"/>
      <c r="G48" s="44"/>
      <c r="H48" s="44"/>
      <c r="I48" s="44"/>
      <c r="J48" s="13"/>
      <c r="K48" s="13"/>
      <c r="L48" s="125"/>
      <c r="M48" s="88"/>
      <c r="N48" s="88"/>
      <c r="O48" s="88"/>
      <c r="P48" s="88"/>
      <c r="Q48" s="126"/>
      <c r="R48" s="17"/>
      <c r="S48" s="13"/>
      <c r="T48" s="13"/>
      <c r="U48" s="13"/>
      <c r="V48" s="13"/>
      <c r="W48" s="13"/>
      <c r="X48" s="13"/>
      <c r="Y48" s="13"/>
      <c r="Z48" s="13"/>
    </row>
    <row r="49" spans="1:26" ht="14.25" customHeight="1">
      <c r="A49" s="161">
        <f>FORMULARIO!N24</f>
        <v>0</v>
      </c>
      <c r="B49" s="88"/>
      <c r="C49" s="88"/>
      <c r="D49" s="88"/>
      <c r="E49" s="88"/>
      <c r="F49" s="88"/>
      <c r="G49" s="88"/>
      <c r="H49" s="88"/>
      <c r="I49" s="88"/>
      <c r="J49" s="88"/>
      <c r="K49" s="13"/>
      <c r="L49" s="125"/>
      <c r="M49" s="88"/>
      <c r="N49" s="88"/>
      <c r="O49" s="88"/>
      <c r="P49" s="88"/>
      <c r="Q49" s="126"/>
      <c r="R49" s="17"/>
      <c r="S49" s="13"/>
      <c r="T49" s="13"/>
      <c r="U49" s="13"/>
      <c r="V49" s="13"/>
      <c r="W49" s="13"/>
      <c r="X49" s="13"/>
      <c r="Y49" s="13"/>
      <c r="Z49" s="13"/>
    </row>
    <row r="50" spans="1:26" ht="11.25" customHeight="1">
      <c r="A50" s="161">
        <f>FORMULARIO!N25</f>
        <v>0</v>
      </c>
      <c r="B50" s="88"/>
      <c r="C50" s="88"/>
      <c r="D50" s="88"/>
      <c r="E50" s="88"/>
      <c r="F50" s="88"/>
      <c r="G50" s="88"/>
      <c r="H50" s="88"/>
      <c r="I50" s="88"/>
      <c r="J50" s="88"/>
      <c r="K50" s="13"/>
      <c r="L50" s="127"/>
      <c r="M50" s="93"/>
      <c r="N50" s="93"/>
      <c r="O50" s="93"/>
      <c r="P50" s="93"/>
      <c r="Q50" s="128"/>
      <c r="R50" s="17"/>
      <c r="S50" s="13"/>
      <c r="T50" s="13"/>
      <c r="U50" s="13"/>
      <c r="V50" s="13"/>
      <c r="W50" s="13"/>
      <c r="X50" s="13"/>
      <c r="Y50" s="13"/>
      <c r="Z50" s="13"/>
    </row>
    <row r="51" spans="1:26" ht="11.25" customHeight="1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13"/>
      <c r="L51" s="46"/>
      <c r="M51" s="46"/>
      <c r="N51" s="46"/>
      <c r="O51" s="46"/>
      <c r="P51" s="46"/>
      <c r="Q51" s="46"/>
      <c r="R51" s="17"/>
      <c r="S51" s="13"/>
      <c r="T51" s="13"/>
      <c r="U51" s="13"/>
      <c r="V51" s="13"/>
      <c r="W51" s="13"/>
      <c r="X51" s="13"/>
      <c r="Y51" s="13"/>
      <c r="Z51" s="13"/>
    </row>
    <row r="52" spans="1:26" ht="13.5" customHeight="1">
      <c r="A52" s="13"/>
      <c r="B52" s="47"/>
      <c r="C52" s="38" t="s">
        <v>118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9" t="s">
        <v>119</v>
      </c>
      <c r="Q52" s="50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90">
    <mergeCell ref="N24:O24"/>
    <mergeCell ref="P24:R24"/>
    <mergeCell ref="B22:M22"/>
    <mergeCell ref="N22:O22"/>
    <mergeCell ref="P22:R22"/>
    <mergeCell ref="B23:M23"/>
    <mergeCell ref="N23:O23"/>
    <mergeCell ref="P23:R23"/>
    <mergeCell ref="B24:M24"/>
    <mergeCell ref="N27:O27"/>
    <mergeCell ref="P27:R27"/>
    <mergeCell ref="B25:M25"/>
    <mergeCell ref="N25:O25"/>
    <mergeCell ref="P25:R25"/>
    <mergeCell ref="B26:M26"/>
    <mergeCell ref="N26:O26"/>
    <mergeCell ref="P26:R26"/>
    <mergeCell ref="B27:M27"/>
    <mergeCell ref="B28:M28"/>
    <mergeCell ref="N28:O28"/>
    <mergeCell ref="P28:R28"/>
    <mergeCell ref="A29:M29"/>
    <mergeCell ref="N29:O29"/>
    <mergeCell ref="P29:R29"/>
    <mergeCell ref="O34:P34"/>
    <mergeCell ref="Q34:R34"/>
    <mergeCell ref="A35:N35"/>
    <mergeCell ref="O35:R35"/>
    <mergeCell ref="N30:R30"/>
    <mergeCell ref="A30:M30"/>
    <mergeCell ref="G31:J31"/>
    <mergeCell ref="K31:L32"/>
    <mergeCell ref="M31:P32"/>
    <mergeCell ref="Q31:R32"/>
    <mergeCell ref="G32:J32"/>
    <mergeCell ref="A31:D31"/>
    <mergeCell ref="E31:F32"/>
    <mergeCell ref="A32:D32"/>
    <mergeCell ref="A38:R39"/>
    <mergeCell ref="A40:R40"/>
    <mergeCell ref="F41:G41"/>
    <mergeCell ref="H41:I41"/>
    <mergeCell ref="J41:K41"/>
    <mergeCell ref="L41:M41"/>
    <mergeCell ref="L46:Q50"/>
    <mergeCell ref="A49:J49"/>
    <mergeCell ref="A50:J50"/>
    <mergeCell ref="L42:M42"/>
    <mergeCell ref="A44:R44"/>
    <mergeCell ref="F42:G42"/>
    <mergeCell ref="H42:I42"/>
    <mergeCell ref="J42:K42"/>
    <mergeCell ref="F43:G43"/>
    <mergeCell ref="H43:I43"/>
    <mergeCell ref="K7:L7"/>
    <mergeCell ref="O7:P7"/>
    <mergeCell ref="B1:Q1"/>
    <mergeCell ref="B2:Q2"/>
    <mergeCell ref="B3:Q3"/>
    <mergeCell ref="B4:Q4"/>
    <mergeCell ref="B5:Q5"/>
    <mergeCell ref="E7:F7"/>
    <mergeCell ref="I7:J7"/>
    <mergeCell ref="B9:D10"/>
    <mergeCell ref="A12:D12"/>
    <mergeCell ref="E12:M12"/>
    <mergeCell ref="N12:O12"/>
    <mergeCell ref="P12:R12"/>
    <mergeCell ref="A13:D13"/>
    <mergeCell ref="E13:R13"/>
    <mergeCell ref="A14:D14"/>
    <mergeCell ref="E14:R14"/>
    <mergeCell ref="A15:D15"/>
    <mergeCell ref="E15:R15"/>
    <mergeCell ref="A36:R36"/>
    <mergeCell ref="A37:R37"/>
    <mergeCell ref="A16:D16"/>
    <mergeCell ref="G16:H16"/>
    <mergeCell ref="N16:O16"/>
    <mergeCell ref="A18:D18"/>
    <mergeCell ref="A22:A28"/>
    <mergeCell ref="E18:H18"/>
    <mergeCell ref="J18:M18"/>
    <mergeCell ref="N18:Q18"/>
    <mergeCell ref="A20:R20"/>
    <mergeCell ref="A21:M21"/>
    <mergeCell ref="N21:O21"/>
    <mergeCell ref="P21:R21"/>
    <mergeCell ref="A33:R33"/>
    <mergeCell ref="A34:M34"/>
  </mergeCells>
  <conditionalFormatting sqref="G7">
    <cfRule type="containsText" dxfId="35" priority="1" operator="containsText" text="0">
      <formula>NOT(ISERROR(SEARCH(("0"),(G7))))</formula>
    </cfRule>
  </conditionalFormatting>
  <conditionalFormatting sqref="I7:J7">
    <cfRule type="cellIs" dxfId="34" priority="2" operator="equal">
      <formula>0</formula>
    </cfRule>
  </conditionalFormatting>
  <conditionalFormatting sqref="M7">
    <cfRule type="cellIs" dxfId="33" priority="3" operator="equal">
      <formula>0</formula>
    </cfRule>
  </conditionalFormatting>
  <conditionalFormatting sqref="O7:P7">
    <cfRule type="cellIs" dxfId="32" priority="4" operator="equal">
      <formula>0</formula>
    </cfRule>
  </conditionalFormatting>
  <pageMargins left="0.51181102362204722" right="0.51181102362204722" top="0.39370078740157483" bottom="0.39370078740157483" header="0" footer="0"/>
  <pageSetup scale="91" orientation="portrait"/>
  <headerFooter>
    <oddFooter>&amp;L</oddFooter>
  </headerFooter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000"/>
  <sheetViews>
    <sheetView workbookViewId="0"/>
  </sheetViews>
  <sheetFormatPr baseColWidth="10" defaultColWidth="12.625" defaultRowHeight="15" customHeight="1"/>
  <cols>
    <col min="1" max="17" width="4.75" customWidth="1"/>
    <col min="18" max="18" width="5.75" customWidth="1"/>
    <col min="19" max="24" width="4.75" customWidth="1"/>
    <col min="25" max="25" width="5.125" customWidth="1"/>
    <col min="26" max="39" width="4.75" customWidth="1"/>
    <col min="40" max="41" width="4.25" customWidth="1"/>
  </cols>
  <sheetData>
    <row r="1" spans="1:41" ht="15.75" customHeight="1">
      <c r="A1" s="109" t="s">
        <v>64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13"/>
      <c r="AO1" s="13"/>
    </row>
    <row r="2" spans="1:41" ht="15.75" customHeight="1">
      <c r="A2" s="181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13"/>
      <c r="AO2" s="13"/>
    </row>
    <row r="3" spans="1:41" ht="14.25" customHeight="1">
      <c r="A3" s="110" t="s">
        <v>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13"/>
      <c r="AO3" s="13"/>
    </row>
    <row r="4" spans="1:41" ht="14.25" customHeight="1">
      <c r="A4" s="110" t="s">
        <v>3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13"/>
      <c r="AO4" s="13"/>
    </row>
    <row r="5" spans="1:41" ht="14.25" customHeight="1">
      <c r="A5" s="181" t="s">
        <v>120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13"/>
      <c r="AO5" s="13"/>
    </row>
    <row r="6" spans="1:41" ht="14.2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</row>
    <row r="7" spans="1:41" ht="14.2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11" t="s">
        <v>67</v>
      </c>
      <c r="L7" s="88"/>
      <c r="M7" s="182"/>
      <c r="N7" s="180" t="s">
        <v>68</v>
      </c>
      <c r="O7" s="113"/>
      <c r="P7" s="106"/>
      <c r="Q7" s="14">
        <f>FORMULARIO!K8</f>
        <v>0</v>
      </c>
      <c r="R7" s="52" t="s">
        <v>8</v>
      </c>
      <c r="S7" s="114">
        <f>FORMULARIO!N8</f>
        <v>0</v>
      </c>
      <c r="T7" s="106"/>
      <c r="U7" s="180" t="s">
        <v>69</v>
      </c>
      <c r="V7" s="113"/>
      <c r="W7" s="106"/>
      <c r="X7" s="14" t="str">
        <f>FORMULARIO!U8</f>
        <v>X</v>
      </c>
      <c r="Y7" s="52" t="s">
        <v>8</v>
      </c>
      <c r="Z7" s="114">
        <f>FORMULARIO!X8</f>
        <v>2025</v>
      </c>
      <c r="AA7" s="106"/>
      <c r="AB7" s="13"/>
      <c r="AC7" s="13"/>
      <c r="AD7" s="13"/>
      <c r="AE7" s="13"/>
      <c r="AF7" s="38"/>
      <c r="AG7" s="13"/>
      <c r="AH7" s="13"/>
      <c r="AI7" s="13"/>
      <c r="AJ7" s="13"/>
      <c r="AK7" s="13"/>
      <c r="AL7" s="13"/>
      <c r="AM7" s="13"/>
      <c r="AN7" s="13"/>
      <c r="AO7" s="13"/>
    </row>
    <row r="8" spans="1:41" ht="15.75" customHeight="1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13"/>
      <c r="AB8" s="13"/>
      <c r="AC8" s="13"/>
      <c r="AD8" s="13"/>
      <c r="AE8" s="13"/>
      <c r="AF8" s="28"/>
      <c r="AG8" s="13"/>
      <c r="AH8" s="13"/>
      <c r="AI8" s="13"/>
      <c r="AJ8" s="13"/>
      <c r="AK8" s="13"/>
      <c r="AL8" s="13"/>
      <c r="AM8" s="13"/>
      <c r="AN8" s="13"/>
      <c r="AO8" s="13"/>
    </row>
    <row r="9" spans="1:41" ht="14.2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56" t="s">
        <v>70</v>
      </c>
      <c r="L9" s="88"/>
      <c r="M9" s="88"/>
      <c r="N9" s="88"/>
      <c r="O9" s="26"/>
      <c r="P9" s="105">
        <v>1</v>
      </c>
      <c r="Q9" s="106"/>
      <c r="R9" s="121">
        <v>2</v>
      </c>
      <c r="S9" s="106"/>
      <c r="T9" s="180">
        <v>3</v>
      </c>
      <c r="U9" s="106"/>
      <c r="V9" s="121">
        <v>4</v>
      </c>
      <c r="W9" s="106"/>
      <c r="X9" s="105">
        <v>5</v>
      </c>
      <c r="Y9" s="106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</row>
    <row r="10" spans="1:41" ht="14.2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88"/>
      <c r="L10" s="88"/>
      <c r="M10" s="88"/>
      <c r="N10" s="88"/>
      <c r="O10" s="26"/>
      <c r="P10" s="168"/>
      <c r="Q10" s="106"/>
      <c r="R10" s="168" t="s">
        <v>71</v>
      </c>
      <c r="S10" s="106"/>
      <c r="T10" s="172"/>
      <c r="U10" s="106"/>
      <c r="V10" s="172"/>
      <c r="W10" s="106"/>
      <c r="X10" s="179"/>
      <c r="Y10" s="106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</row>
    <row r="11" spans="1:41" ht="12.7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</row>
    <row r="12" spans="1:41" ht="14.25" customHeight="1">
      <c r="A12" s="13"/>
      <c r="B12" s="13"/>
      <c r="C12" s="175" t="s">
        <v>121</v>
      </c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176">
        <f>FORMULARIO!N10</f>
        <v>0</v>
      </c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1" t="s">
        <v>44</v>
      </c>
      <c r="AE12" s="88"/>
      <c r="AF12" s="88"/>
      <c r="AG12" s="177">
        <f>FORMULARIO!N11</f>
        <v>0</v>
      </c>
      <c r="AH12" s="119"/>
      <c r="AI12" s="119"/>
      <c r="AJ12" s="119"/>
      <c r="AK12" s="13"/>
      <c r="AL12" s="13"/>
      <c r="AM12" s="13"/>
      <c r="AN12" s="13"/>
      <c r="AO12" s="13"/>
    </row>
    <row r="13" spans="1:41" ht="14.25" customHeight="1">
      <c r="A13" s="13"/>
      <c r="B13" s="13"/>
      <c r="C13" s="175" t="s">
        <v>42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177">
        <f>FORMULARIO!N12</f>
        <v>0</v>
      </c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3"/>
      <c r="AL13" s="13"/>
      <c r="AM13" s="13"/>
      <c r="AN13" s="13"/>
      <c r="AO13" s="13"/>
    </row>
    <row r="14" spans="1:41" ht="14.25" customHeight="1">
      <c r="A14" s="13"/>
      <c r="B14" s="13"/>
      <c r="C14" s="175" t="s">
        <v>74</v>
      </c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178">
        <f>FORMULARIO!N14</f>
        <v>0</v>
      </c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3"/>
      <c r="AL14" s="13"/>
      <c r="AM14" s="13"/>
      <c r="AN14" s="13"/>
      <c r="AO14" s="13"/>
    </row>
    <row r="15" spans="1:41" ht="14.25" customHeight="1">
      <c r="A15" s="13"/>
      <c r="B15" s="13"/>
      <c r="C15" s="175" t="s">
        <v>46</v>
      </c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178">
        <f>FORMULARIO!N15</f>
        <v>0</v>
      </c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3"/>
      <c r="AL15" s="13"/>
      <c r="AM15" s="13"/>
      <c r="AN15" s="13"/>
      <c r="AO15" s="13"/>
    </row>
    <row r="16" spans="1:41" ht="14.25" customHeight="1">
      <c r="A16" s="13"/>
      <c r="B16" s="13"/>
      <c r="C16" s="175" t="s">
        <v>75</v>
      </c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178">
        <f>DAY(FORMULARIO!N17)</f>
        <v>5</v>
      </c>
      <c r="O16" s="113"/>
      <c r="P16" s="5" t="s">
        <v>76</v>
      </c>
      <c r="Q16" s="178" t="str">
        <f>TEXT(MONTH(FORMULARIO!N17)*30,"mmmm")</f>
        <v>noviembre</v>
      </c>
      <c r="R16" s="113"/>
      <c r="S16" s="113"/>
      <c r="T16" s="5" t="s">
        <v>77</v>
      </c>
      <c r="U16" s="178">
        <f>YEAR(FORMULARIO!N17)</f>
        <v>2025</v>
      </c>
      <c r="V16" s="113"/>
      <c r="W16" s="5" t="s">
        <v>78</v>
      </c>
      <c r="X16" s="178">
        <f>DAY(FORMULARIO!N18)</f>
        <v>5</v>
      </c>
      <c r="Y16" s="113"/>
      <c r="Z16" s="5" t="s">
        <v>76</v>
      </c>
      <c r="AA16" s="178" t="str">
        <f>TEXT(MONTH(FORMULARIO!N18)*30,"mmmm")</f>
        <v>enero</v>
      </c>
      <c r="AB16" s="113"/>
      <c r="AC16" s="113"/>
      <c r="AD16" s="113"/>
      <c r="AE16" s="110" t="s">
        <v>76</v>
      </c>
      <c r="AF16" s="88"/>
      <c r="AG16" s="178">
        <f>YEAR(FORMULARIO!N18)</f>
        <v>2026</v>
      </c>
      <c r="AH16" s="113"/>
      <c r="AI16" s="13"/>
      <c r="AJ16" s="13"/>
      <c r="AK16" s="13"/>
      <c r="AL16" s="13"/>
      <c r="AM16" s="13"/>
      <c r="AN16" s="13"/>
      <c r="AO16" s="13"/>
    </row>
    <row r="17" spans="1:41" ht="14.25" customHeight="1">
      <c r="A17" s="13"/>
      <c r="B17" s="1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2"/>
      <c r="O17" s="2"/>
      <c r="P17" s="5"/>
      <c r="Q17" s="2"/>
      <c r="R17" s="2"/>
      <c r="S17" s="2"/>
      <c r="T17" s="5"/>
      <c r="U17" s="2"/>
      <c r="V17" s="2"/>
      <c r="W17" s="5"/>
      <c r="X17" s="2"/>
      <c r="Y17" s="2"/>
      <c r="Z17" s="5"/>
      <c r="AA17" s="2"/>
      <c r="AB17" s="2"/>
      <c r="AC17" s="2"/>
      <c r="AD17" s="2"/>
      <c r="AE17" s="2"/>
      <c r="AF17" s="2"/>
      <c r="AG17" s="2"/>
      <c r="AH17" s="2"/>
      <c r="AI17" s="13"/>
      <c r="AJ17" s="13"/>
      <c r="AK17" s="13"/>
      <c r="AL17" s="13"/>
      <c r="AM17" s="13"/>
      <c r="AN17" s="13"/>
      <c r="AO17" s="13"/>
    </row>
    <row r="18" spans="1:41" ht="15" customHeight="1">
      <c r="A18" s="184" t="s">
        <v>122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193">
        <f>'REPORTE EVALUACION 2'!E18</f>
        <v>0</v>
      </c>
      <c r="M18" s="119"/>
      <c r="N18" s="119"/>
      <c r="O18" s="119"/>
      <c r="P18" s="119"/>
      <c r="Q18" s="119"/>
      <c r="R18" s="194" t="s">
        <v>80</v>
      </c>
      <c r="S18" s="119"/>
      <c r="T18" s="13"/>
      <c r="U18" s="195" t="s">
        <v>123</v>
      </c>
      <c r="V18" s="88"/>
      <c r="W18" s="88"/>
      <c r="X18" s="88"/>
      <c r="Y18" s="88"/>
      <c r="Z18" s="88"/>
      <c r="AA18" s="88"/>
      <c r="AB18" s="88"/>
      <c r="AC18" s="193">
        <f>'REPORTE EVALUACION 2'!N18</f>
        <v>0</v>
      </c>
      <c r="AD18" s="119"/>
      <c r="AE18" s="119"/>
      <c r="AF18" s="119"/>
      <c r="AG18" s="119"/>
      <c r="AH18" s="119"/>
      <c r="AI18" s="194" t="s">
        <v>80</v>
      </c>
      <c r="AJ18" s="119"/>
      <c r="AK18" s="13"/>
      <c r="AL18" s="13"/>
      <c r="AM18" s="13"/>
      <c r="AN18" s="13"/>
      <c r="AO18" s="13"/>
    </row>
    <row r="19" spans="1:41" ht="14.25" customHeight="1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"/>
      <c r="M19" s="2"/>
      <c r="N19" s="2"/>
      <c r="O19" s="2"/>
      <c r="P19" s="2"/>
      <c r="Q19" s="2"/>
      <c r="R19" s="5"/>
      <c r="S19" s="5"/>
      <c r="T19" s="57"/>
      <c r="U19" s="57"/>
      <c r="V19" s="57"/>
      <c r="W19" s="57"/>
      <c r="X19" s="57"/>
      <c r="Y19" s="57"/>
      <c r="Z19" s="2"/>
      <c r="AA19" s="2"/>
      <c r="AB19" s="2"/>
      <c r="AC19" s="2"/>
      <c r="AD19" s="2"/>
      <c r="AE19" s="2"/>
      <c r="AF19" s="2"/>
      <c r="AG19" s="2"/>
      <c r="AH19" s="2"/>
      <c r="AI19" s="5"/>
      <c r="AJ19" s="5"/>
      <c r="AK19" s="13"/>
      <c r="AL19" s="13"/>
      <c r="AM19" s="13"/>
      <c r="AN19" s="13"/>
      <c r="AO19" s="13"/>
    </row>
    <row r="20" spans="1:41" ht="13.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</row>
    <row r="21" spans="1:41" ht="14.25" customHeight="1">
      <c r="A21" s="168" t="s">
        <v>124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06"/>
      <c r="T21" s="18"/>
      <c r="U21" s="168" t="s">
        <v>125</v>
      </c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06"/>
      <c r="AN21" s="13"/>
      <c r="AO21" s="13"/>
    </row>
    <row r="22" spans="1:41" ht="36.75" customHeight="1">
      <c r="A22" s="31" t="s">
        <v>53</v>
      </c>
      <c r="B22" s="121" t="s">
        <v>126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06"/>
      <c r="O22" s="121" t="s">
        <v>127</v>
      </c>
      <c r="P22" s="106"/>
      <c r="Q22" s="150" t="s">
        <v>98</v>
      </c>
      <c r="R22" s="113"/>
      <c r="S22" s="106"/>
      <c r="T22" s="58"/>
      <c r="U22" s="31" t="s">
        <v>53</v>
      </c>
      <c r="V22" s="121" t="s">
        <v>126</v>
      </c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06"/>
      <c r="AI22" s="121" t="s">
        <v>127</v>
      </c>
      <c r="AJ22" s="106"/>
      <c r="AK22" s="151" t="s">
        <v>128</v>
      </c>
      <c r="AL22" s="113"/>
      <c r="AM22" s="106"/>
      <c r="AN22" s="13"/>
      <c r="AO22" s="13"/>
    </row>
    <row r="23" spans="1:41" ht="24.75" customHeight="1">
      <c r="A23" s="20">
        <v>1</v>
      </c>
      <c r="B23" s="171" t="s">
        <v>129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06"/>
      <c r="O23" s="189" t="s">
        <v>88</v>
      </c>
      <c r="P23" s="106"/>
      <c r="Q23" s="190"/>
      <c r="R23" s="113"/>
      <c r="S23" s="106"/>
      <c r="T23" s="59"/>
      <c r="U23" s="60">
        <v>8</v>
      </c>
      <c r="V23" s="171" t="s">
        <v>130</v>
      </c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06"/>
      <c r="AI23" s="133" t="s">
        <v>88</v>
      </c>
      <c r="AJ23" s="106"/>
      <c r="AK23" s="186"/>
      <c r="AL23" s="113"/>
      <c r="AM23" s="106"/>
      <c r="AN23" s="13"/>
      <c r="AO23" s="13"/>
    </row>
    <row r="24" spans="1:41" ht="22.5" customHeight="1">
      <c r="A24" s="20">
        <v>2</v>
      </c>
      <c r="B24" s="190" t="s">
        <v>131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06"/>
      <c r="O24" s="189" t="s">
        <v>88</v>
      </c>
      <c r="P24" s="106"/>
      <c r="Q24" s="190"/>
      <c r="R24" s="113"/>
      <c r="S24" s="106"/>
      <c r="T24" s="59"/>
      <c r="U24" s="60">
        <v>9</v>
      </c>
      <c r="V24" s="171" t="s">
        <v>132</v>
      </c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06"/>
      <c r="AI24" s="133" t="s">
        <v>88</v>
      </c>
      <c r="AJ24" s="106"/>
      <c r="AK24" s="186"/>
      <c r="AL24" s="113"/>
      <c r="AM24" s="106"/>
      <c r="AN24" s="13"/>
      <c r="AO24" s="13"/>
    </row>
    <row r="25" spans="1:41" ht="24.75" customHeight="1">
      <c r="A25" s="20">
        <v>3</v>
      </c>
      <c r="B25" s="190" t="s">
        <v>133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06"/>
      <c r="O25" s="189" t="s">
        <v>88</v>
      </c>
      <c r="P25" s="106"/>
      <c r="Q25" s="190"/>
      <c r="R25" s="113"/>
      <c r="S25" s="106"/>
      <c r="T25" s="59"/>
      <c r="U25" s="60">
        <v>10</v>
      </c>
      <c r="V25" s="171" t="s">
        <v>134</v>
      </c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06"/>
      <c r="AI25" s="133" t="s">
        <v>88</v>
      </c>
      <c r="AJ25" s="106"/>
      <c r="AK25" s="186"/>
      <c r="AL25" s="113"/>
      <c r="AM25" s="106"/>
      <c r="AN25" s="13"/>
      <c r="AO25" s="13"/>
    </row>
    <row r="26" spans="1:41" ht="16.5" customHeight="1">
      <c r="A26" s="20">
        <v>4</v>
      </c>
      <c r="B26" s="190" t="s">
        <v>135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06"/>
      <c r="O26" s="189" t="s">
        <v>88</v>
      </c>
      <c r="P26" s="106"/>
      <c r="Q26" s="190"/>
      <c r="R26" s="113"/>
      <c r="S26" s="106"/>
      <c r="T26" s="59"/>
      <c r="U26" s="60">
        <v>11</v>
      </c>
      <c r="V26" s="171" t="s">
        <v>136</v>
      </c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06"/>
      <c r="AI26" s="133" t="s">
        <v>88</v>
      </c>
      <c r="AJ26" s="106"/>
      <c r="AK26" s="186"/>
      <c r="AL26" s="113"/>
      <c r="AM26" s="106"/>
      <c r="AN26" s="13"/>
      <c r="AO26" s="13"/>
    </row>
    <row r="27" spans="1:41" ht="27.75" customHeight="1">
      <c r="A27" s="20">
        <v>5</v>
      </c>
      <c r="B27" s="171" t="s">
        <v>137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06"/>
      <c r="O27" s="189" t="s">
        <v>88</v>
      </c>
      <c r="P27" s="106"/>
      <c r="Q27" s="190"/>
      <c r="R27" s="113"/>
      <c r="S27" s="106"/>
      <c r="T27" s="59"/>
      <c r="U27" s="60">
        <v>12</v>
      </c>
      <c r="V27" s="171" t="s">
        <v>138</v>
      </c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06"/>
      <c r="AI27" s="133" t="s">
        <v>88</v>
      </c>
      <c r="AJ27" s="106"/>
      <c r="AK27" s="186"/>
      <c r="AL27" s="113"/>
      <c r="AM27" s="106"/>
      <c r="AN27" s="13"/>
      <c r="AO27" s="13"/>
    </row>
    <row r="28" spans="1:41" ht="29.25" customHeight="1">
      <c r="A28" s="20">
        <v>6</v>
      </c>
      <c r="B28" s="171" t="s">
        <v>139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06"/>
      <c r="O28" s="189" t="s">
        <v>88</v>
      </c>
      <c r="P28" s="106"/>
      <c r="Q28" s="190"/>
      <c r="R28" s="113"/>
      <c r="S28" s="106"/>
      <c r="T28" s="59"/>
      <c r="U28" s="60">
        <v>13</v>
      </c>
      <c r="V28" s="171" t="s">
        <v>140</v>
      </c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06"/>
      <c r="AI28" s="133" t="s">
        <v>88</v>
      </c>
      <c r="AJ28" s="106"/>
      <c r="AK28" s="186"/>
      <c r="AL28" s="113"/>
      <c r="AM28" s="106"/>
      <c r="AN28" s="13"/>
      <c r="AO28" s="13"/>
    </row>
    <row r="29" spans="1:41" ht="36.75" customHeight="1">
      <c r="A29" s="20">
        <v>7</v>
      </c>
      <c r="B29" s="171" t="s">
        <v>141</v>
      </c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06"/>
      <c r="O29" s="189" t="s">
        <v>88</v>
      </c>
      <c r="P29" s="106"/>
      <c r="Q29" s="190"/>
      <c r="R29" s="113"/>
      <c r="S29" s="106"/>
      <c r="T29" s="59"/>
      <c r="U29" s="60">
        <v>14</v>
      </c>
      <c r="V29" s="171" t="s">
        <v>142</v>
      </c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06"/>
      <c r="AI29" s="133" t="s">
        <v>88</v>
      </c>
      <c r="AJ29" s="106"/>
      <c r="AK29" s="186"/>
      <c r="AL29" s="113"/>
      <c r="AM29" s="106"/>
      <c r="AN29" s="13"/>
      <c r="AO29" s="13"/>
    </row>
    <row r="30" spans="1:41" ht="30" customHeight="1">
      <c r="A30" s="189" t="s">
        <v>143</v>
      </c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06"/>
      <c r="T30" s="61"/>
      <c r="U30" s="62">
        <v>15</v>
      </c>
      <c r="V30" s="185" t="s">
        <v>144</v>
      </c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7"/>
      <c r="AI30" s="133" t="s">
        <v>88</v>
      </c>
      <c r="AJ30" s="106"/>
      <c r="AK30" s="186"/>
      <c r="AL30" s="113"/>
      <c r="AM30" s="106"/>
      <c r="AN30" s="13"/>
      <c r="AO30" s="13"/>
    </row>
    <row r="31" spans="1:41" ht="22.5" customHeight="1">
      <c r="A31" s="133" t="s">
        <v>145</v>
      </c>
      <c r="B31" s="11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06"/>
      <c r="AI31" s="191">
        <f>SUM(Q23:S29,AK23:AM30)</f>
        <v>0</v>
      </c>
      <c r="AJ31" s="113"/>
      <c r="AK31" s="113"/>
      <c r="AL31" s="113"/>
      <c r="AM31" s="106"/>
      <c r="AN31" s="13"/>
      <c r="AO31" s="13"/>
    </row>
    <row r="32" spans="1:41" ht="20.25" customHeight="1">
      <c r="A32" s="150" t="s">
        <v>146</v>
      </c>
      <c r="B32" s="11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06"/>
      <c r="AI32" s="192">
        <f>ROUND((AI31/60*100),0)</f>
        <v>0</v>
      </c>
      <c r="AJ32" s="113"/>
      <c r="AK32" s="113"/>
      <c r="AL32" s="113"/>
      <c r="AM32" s="106"/>
      <c r="AN32" s="13"/>
      <c r="AO32" s="13"/>
    </row>
    <row r="33" spans="1:41" ht="14.25" customHeight="1">
      <c r="A33" s="63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21"/>
      <c r="AJ33" s="21"/>
      <c r="AK33" s="21"/>
      <c r="AL33" s="21"/>
      <c r="AM33" s="21"/>
      <c r="AN33" s="13"/>
      <c r="AO33" s="13"/>
    </row>
    <row r="34" spans="1:41" ht="14.2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2"/>
      <c r="O34" s="17"/>
      <c r="P34" s="17"/>
      <c r="Q34" s="17"/>
      <c r="R34" s="17"/>
      <c r="S34" s="17"/>
      <c r="T34" s="17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1"/>
      <c r="AJ34" s="51"/>
      <c r="AK34" s="51"/>
      <c r="AL34" s="51"/>
      <c r="AM34" s="51"/>
      <c r="AN34" s="13"/>
      <c r="AO34" s="13"/>
    </row>
    <row r="35" spans="1:41" ht="14.2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7"/>
      <c r="P35" s="187" t="s">
        <v>147</v>
      </c>
      <c r="Q35" s="98"/>
      <c r="R35" s="98"/>
      <c r="S35" s="98"/>
      <c r="T35" s="98"/>
      <c r="U35" s="98"/>
      <c r="V35" s="98"/>
      <c r="W35" s="123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5"/>
      <c r="AL35" s="65"/>
      <c r="AM35" s="65"/>
      <c r="AN35" s="65"/>
      <c r="AO35" s="65"/>
    </row>
    <row r="36" spans="1:41" ht="14.2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7"/>
      <c r="P36" s="125"/>
      <c r="Q36" s="88"/>
      <c r="R36" s="88"/>
      <c r="S36" s="88"/>
      <c r="T36" s="88"/>
      <c r="U36" s="88"/>
      <c r="V36" s="88"/>
      <c r="W36" s="126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5"/>
      <c r="AL36" s="65"/>
      <c r="AM36" s="65"/>
      <c r="AN36" s="65"/>
      <c r="AO36" s="65"/>
    </row>
    <row r="37" spans="1:41" ht="14.2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7"/>
      <c r="P37" s="125"/>
      <c r="Q37" s="88"/>
      <c r="R37" s="88"/>
      <c r="S37" s="88"/>
      <c r="T37" s="88"/>
      <c r="U37" s="88"/>
      <c r="V37" s="88"/>
      <c r="W37" s="126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</row>
    <row r="38" spans="1:41" ht="25.5" customHeight="1">
      <c r="A38" s="183">
        <f>FORMULARIO!N24</f>
        <v>0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46"/>
      <c r="P38" s="125"/>
      <c r="Q38" s="88"/>
      <c r="R38" s="88"/>
      <c r="S38" s="88"/>
      <c r="T38" s="88"/>
      <c r="U38" s="88"/>
      <c r="V38" s="88"/>
      <c r="W38" s="126"/>
      <c r="X38" s="13"/>
      <c r="Y38" s="188">
        <f>FORMULARIO!N10</f>
        <v>0</v>
      </c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3"/>
      <c r="AN38" s="13"/>
      <c r="AO38" s="13"/>
    </row>
    <row r="39" spans="1:41" ht="27.75" customHeight="1">
      <c r="A39" s="184">
        <f>FORMULARIO!N25</f>
        <v>0</v>
      </c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46"/>
      <c r="P39" s="127"/>
      <c r="Q39" s="93"/>
      <c r="R39" s="93"/>
      <c r="S39" s="93"/>
      <c r="T39" s="93"/>
      <c r="U39" s="93"/>
      <c r="V39" s="93"/>
      <c r="W39" s="128"/>
      <c r="X39" s="13"/>
      <c r="Y39" s="184">
        <f>FORMULARIO!N12</f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13"/>
      <c r="AN39" s="13"/>
      <c r="AO39" s="13"/>
    </row>
    <row r="40" spans="1:41" ht="14.2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46"/>
      <c r="P40" s="21"/>
      <c r="Q40" s="21"/>
      <c r="R40" s="21"/>
      <c r="S40" s="21"/>
      <c r="T40" s="21"/>
      <c r="U40" s="21"/>
      <c r="V40" s="21"/>
      <c r="W40" s="21"/>
      <c r="X40" s="13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13"/>
      <c r="AN40" s="13"/>
      <c r="AO40" s="13"/>
    </row>
    <row r="41" spans="1:41" ht="14.25" customHeight="1">
      <c r="A41" s="13" t="s">
        <v>148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 t="s">
        <v>119</v>
      </c>
      <c r="AL41" s="13"/>
      <c r="AM41" s="13"/>
      <c r="AN41" s="13"/>
      <c r="AO41" s="13"/>
    </row>
    <row r="42" spans="1:41" ht="14.2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</row>
    <row r="43" spans="1:41" ht="14.2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</row>
    <row r="44" spans="1:41" ht="14.2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</row>
    <row r="45" spans="1:41" ht="14.2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</row>
    <row r="46" spans="1:41" ht="14.2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</row>
    <row r="47" spans="1:41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</row>
    <row r="48" spans="1:41" ht="14.2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</row>
    <row r="49" spans="1:41" ht="14.2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</row>
    <row r="50" spans="1:41" ht="14.2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</row>
    <row r="51" spans="1:41" ht="14.2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</row>
    <row r="52" spans="1:41" ht="14.2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</row>
    <row r="53" spans="1:41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</row>
    <row r="54" spans="1:41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</row>
    <row r="55" spans="1:41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</row>
    <row r="56" spans="1:41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</row>
    <row r="57" spans="1:41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</row>
    <row r="58" spans="1:41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</row>
    <row r="59" spans="1:41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</row>
    <row r="60" spans="1:41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</row>
    <row r="61" spans="1:41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</row>
    <row r="62" spans="1:41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</row>
    <row r="63" spans="1:41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</row>
    <row r="64" spans="1:41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</row>
    <row r="65" spans="1:41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</row>
    <row r="66" spans="1:41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</row>
    <row r="67" spans="1:41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</row>
    <row r="68" spans="1:41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</row>
    <row r="69" spans="1:41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</row>
    <row r="70" spans="1:41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</row>
    <row r="71" spans="1:41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</row>
    <row r="72" spans="1:41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</row>
    <row r="73" spans="1:41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</row>
    <row r="74" spans="1:41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</row>
    <row r="75" spans="1:41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</row>
    <row r="76" spans="1:41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</row>
    <row r="77" spans="1:41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</row>
    <row r="78" spans="1:41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</row>
    <row r="79" spans="1:41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</row>
    <row r="80" spans="1:41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</row>
    <row r="81" spans="1:41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</row>
    <row r="82" spans="1:41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</row>
    <row r="83" spans="1:41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</row>
    <row r="84" spans="1:41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</row>
    <row r="85" spans="1:41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</row>
    <row r="86" spans="1:41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</row>
    <row r="87" spans="1:41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</row>
    <row r="88" spans="1:41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</row>
    <row r="89" spans="1:41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</row>
    <row r="90" spans="1:41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</row>
    <row r="91" spans="1:41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</row>
    <row r="92" spans="1:41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</row>
    <row r="93" spans="1:41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</row>
    <row r="94" spans="1:41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</row>
    <row r="95" spans="1:41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</row>
    <row r="96" spans="1:41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</row>
    <row r="97" spans="1:41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</row>
    <row r="98" spans="1:41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</row>
    <row r="99" spans="1:41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</row>
    <row r="100" spans="1:41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</row>
    <row r="101" spans="1:41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</row>
    <row r="102" spans="1:41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</row>
    <row r="103" spans="1:41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</row>
    <row r="104" spans="1:41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</row>
    <row r="105" spans="1:41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</row>
    <row r="106" spans="1:41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</row>
    <row r="107" spans="1:41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</row>
    <row r="108" spans="1:41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</row>
    <row r="109" spans="1:41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</row>
    <row r="110" spans="1:41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</row>
    <row r="111" spans="1:41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</row>
    <row r="112" spans="1:41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</row>
    <row r="113" spans="1:41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</row>
    <row r="114" spans="1:41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</row>
    <row r="115" spans="1:41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</row>
    <row r="116" spans="1:41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</row>
    <row r="117" spans="1:41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</row>
    <row r="118" spans="1:41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</row>
    <row r="119" spans="1:41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</row>
    <row r="120" spans="1:41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</row>
    <row r="121" spans="1:41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</row>
    <row r="122" spans="1:41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</row>
    <row r="123" spans="1:41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</row>
    <row r="124" spans="1:41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</row>
    <row r="125" spans="1:41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</row>
    <row r="126" spans="1:41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</row>
    <row r="127" spans="1:41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</row>
    <row r="128" spans="1:41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</row>
    <row r="129" spans="1:41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</row>
    <row r="130" spans="1:41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</row>
    <row r="131" spans="1:41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</row>
    <row r="132" spans="1:41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</row>
    <row r="133" spans="1:41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</row>
    <row r="134" spans="1:41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</row>
    <row r="135" spans="1:41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</row>
    <row r="136" spans="1:41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</row>
    <row r="137" spans="1:41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</row>
    <row r="138" spans="1:41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</row>
    <row r="139" spans="1:41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</row>
    <row r="140" spans="1:41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</row>
    <row r="141" spans="1:41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</row>
    <row r="142" spans="1:41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</row>
    <row r="143" spans="1:41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</row>
    <row r="144" spans="1:41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</row>
    <row r="145" spans="1:41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</row>
    <row r="146" spans="1:41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</row>
    <row r="147" spans="1:41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</row>
    <row r="148" spans="1:41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</row>
    <row r="149" spans="1:41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</row>
    <row r="150" spans="1:41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</row>
    <row r="151" spans="1:41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</row>
    <row r="152" spans="1:41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</row>
    <row r="153" spans="1:41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</row>
    <row r="154" spans="1:41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</row>
    <row r="155" spans="1:41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</row>
    <row r="156" spans="1:41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</row>
    <row r="157" spans="1:41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</row>
    <row r="158" spans="1:41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</row>
    <row r="159" spans="1:41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</row>
    <row r="160" spans="1:41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</row>
    <row r="161" spans="1:41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</row>
    <row r="162" spans="1:41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</row>
    <row r="163" spans="1:41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</row>
    <row r="164" spans="1:41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</row>
    <row r="165" spans="1:41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</row>
    <row r="166" spans="1:41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</row>
    <row r="167" spans="1:41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</row>
    <row r="168" spans="1:41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</row>
    <row r="169" spans="1:41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</row>
    <row r="170" spans="1:41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</row>
    <row r="171" spans="1:41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</row>
    <row r="172" spans="1:41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</row>
    <row r="173" spans="1:41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</row>
    <row r="174" spans="1:41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</row>
    <row r="175" spans="1:41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</row>
    <row r="176" spans="1:41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</row>
    <row r="177" spans="1:41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</row>
    <row r="178" spans="1:41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</row>
    <row r="179" spans="1:41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</row>
    <row r="180" spans="1:41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</row>
    <row r="181" spans="1:41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</row>
    <row r="182" spans="1:41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</row>
    <row r="183" spans="1:41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</row>
    <row r="184" spans="1:41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</row>
    <row r="185" spans="1:41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</row>
    <row r="186" spans="1:41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</row>
    <row r="187" spans="1:41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</row>
    <row r="188" spans="1:41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</row>
    <row r="189" spans="1:41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</row>
    <row r="190" spans="1:41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</row>
    <row r="191" spans="1:41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</row>
    <row r="192" spans="1:41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</row>
    <row r="193" spans="1:41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</row>
    <row r="194" spans="1:41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</row>
    <row r="195" spans="1:41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</row>
    <row r="196" spans="1:41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</row>
    <row r="197" spans="1:41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</row>
    <row r="198" spans="1:41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</row>
    <row r="199" spans="1:41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</row>
    <row r="200" spans="1:41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</row>
    <row r="201" spans="1:41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</row>
    <row r="202" spans="1:41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</row>
    <row r="203" spans="1:41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</row>
    <row r="204" spans="1:41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</row>
    <row r="205" spans="1:41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</row>
    <row r="206" spans="1:41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</row>
    <row r="207" spans="1:41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</row>
    <row r="208" spans="1:41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</row>
    <row r="209" spans="1:41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</row>
    <row r="210" spans="1:41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</row>
    <row r="211" spans="1:41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</row>
    <row r="212" spans="1:41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</row>
    <row r="213" spans="1:41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</row>
    <row r="214" spans="1:41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</row>
    <row r="215" spans="1:41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</row>
    <row r="216" spans="1:41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</row>
    <row r="217" spans="1:41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</row>
    <row r="218" spans="1:41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</row>
    <row r="219" spans="1:41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</row>
    <row r="220" spans="1:41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</row>
    <row r="221" spans="1:41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</row>
    <row r="222" spans="1:41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</row>
    <row r="223" spans="1:41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</row>
    <row r="224" spans="1:41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</row>
    <row r="225" spans="1:41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</row>
    <row r="226" spans="1:41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</row>
    <row r="227" spans="1:41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</row>
    <row r="228" spans="1:41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</row>
    <row r="229" spans="1:41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</row>
    <row r="230" spans="1:41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</row>
    <row r="231" spans="1:41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</row>
    <row r="232" spans="1:41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</row>
    <row r="233" spans="1:41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</row>
    <row r="234" spans="1:41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</row>
    <row r="235" spans="1:41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</row>
    <row r="236" spans="1:41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</row>
    <row r="237" spans="1:41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</row>
    <row r="238" spans="1:41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</row>
    <row r="239" spans="1:41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</row>
    <row r="240" spans="1:41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</row>
    <row r="241" spans="1:41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</row>
    <row r="242" spans="1:41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</row>
    <row r="243" spans="1:41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</row>
    <row r="244" spans="1:41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</row>
    <row r="245" spans="1:41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</row>
    <row r="246" spans="1:41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</row>
    <row r="247" spans="1:41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</row>
    <row r="248" spans="1:41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</row>
    <row r="249" spans="1:41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</row>
    <row r="250" spans="1:41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</row>
    <row r="251" spans="1:41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</row>
    <row r="252" spans="1:41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</row>
    <row r="253" spans="1:41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</row>
    <row r="254" spans="1:41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</row>
    <row r="255" spans="1:41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</row>
    <row r="256" spans="1:41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</row>
    <row r="257" spans="1:41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</row>
    <row r="258" spans="1:41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</row>
    <row r="259" spans="1:41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</row>
    <row r="260" spans="1:41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</row>
    <row r="261" spans="1:41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</row>
    <row r="262" spans="1:41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</row>
    <row r="263" spans="1:41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</row>
    <row r="264" spans="1:41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</row>
    <row r="265" spans="1:41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</row>
    <row r="266" spans="1:41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</row>
    <row r="267" spans="1:41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</row>
    <row r="268" spans="1:41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</row>
    <row r="269" spans="1:41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</row>
    <row r="270" spans="1:41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</row>
    <row r="271" spans="1:41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</row>
    <row r="272" spans="1:41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</row>
    <row r="273" spans="1:41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</row>
    <row r="274" spans="1:41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</row>
    <row r="275" spans="1:41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</row>
    <row r="276" spans="1:41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</row>
    <row r="277" spans="1:41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</row>
    <row r="278" spans="1:41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</row>
    <row r="279" spans="1:41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</row>
    <row r="280" spans="1:41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</row>
    <row r="281" spans="1:41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</row>
    <row r="282" spans="1:41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</row>
    <row r="283" spans="1:41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</row>
    <row r="284" spans="1:41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</row>
    <row r="285" spans="1:41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</row>
    <row r="286" spans="1:41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</row>
    <row r="287" spans="1:41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</row>
    <row r="288" spans="1:41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</row>
    <row r="289" spans="1:41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</row>
    <row r="290" spans="1:41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</row>
    <row r="291" spans="1:41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</row>
    <row r="292" spans="1:41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</row>
    <row r="293" spans="1:41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</row>
    <row r="294" spans="1:41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</row>
    <row r="295" spans="1:41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</row>
    <row r="296" spans="1:41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</row>
    <row r="297" spans="1:41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</row>
    <row r="298" spans="1:41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</row>
    <row r="299" spans="1:41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</row>
    <row r="300" spans="1:41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</row>
    <row r="301" spans="1:41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</row>
    <row r="302" spans="1:41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</row>
    <row r="303" spans="1:41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</row>
    <row r="304" spans="1:41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</row>
    <row r="305" spans="1:41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</row>
    <row r="306" spans="1:41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</row>
    <row r="307" spans="1:41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</row>
    <row r="308" spans="1:41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</row>
    <row r="309" spans="1:41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</row>
    <row r="310" spans="1:41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</row>
    <row r="311" spans="1:41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</row>
    <row r="312" spans="1:41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</row>
    <row r="313" spans="1:41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</row>
    <row r="314" spans="1:41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</row>
    <row r="315" spans="1:41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</row>
    <row r="316" spans="1:41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</row>
    <row r="317" spans="1:41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</row>
    <row r="318" spans="1:41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</row>
    <row r="319" spans="1:41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</row>
    <row r="320" spans="1:41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</row>
    <row r="321" spans="1:41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</row>
    <row r="322" spans="1:41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</row>
    <row r="323" spans="1:41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</row>
    <row r="324" spans="1:41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</row>
    <row r="325" spans="1:41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</row>
    <row r="326" spans="1:41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</row>
    <row r="327" spans="1:41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</row>
    <row r="328" spans="1:41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</row>
    <row r="329" spans="1:41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</row>
    <row r="330" spans="1:41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</row>
    <row r="331" spans="1:41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</row>
    <row r="332" spans="1:41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</row>
    <row r="333" spans="1:41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</row>
    <row r="334" spans="1:41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</row>
    <row r="335" spans="1:41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</row>
    <row r="336" spans="1:41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</row>
    <row r="337" spans="1:41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</row>
    <row r="338" spans="1:41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</row>
    <row r="339" spans="1:41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</row>
    <row r="340" spans="1:41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</row>
    <row r="341" spans="1:41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</row>
    <row r="342" spans="1:41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</row>
    <row r="343" spans="1:41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</row>
    <row r="344" spans="1:41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</row>
    <row r="345" spans="1:41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</row>
    <row r="346" spans="1:41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</row>
    <row r="347" spans="1:41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</row>
    <row r="348" spans="1:41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</row>
    <row r="349" spans="1:41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</row>
    <row r="350" spans="1:41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</row>
    <row r="351" spans="1:41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</row>
    <row r="352" spans="1:41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</row>
    <row r="353" spans="1:41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</row>
    <row r="354" spans="1:41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</row>
    <row r="355" spans="1:41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</row>
    <row r="356" spans="1:41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</row>
    <row r="357" spans="1:41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</row>
    <row r="358" spans="1:41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</row>
    <row r="359" spans="1:41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</row>
    <row r="360" spans="1:41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</row>
    <row r="361" spans="1:41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</row>
    <row r="362" spans="1:41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</row>
    <row r="363" spans="1:41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</row>
    <row r="364" spans="1:41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</row>
    <row r="365" spans="1:41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</row>
    <row r="366" spans="1:41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</row>
    <row r="367" spans="1:41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</row>
    <row r="368" spans="1:41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</row>
    <row r="369" spans="1:41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</row>
    <row r="370" spans="1:41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</row>
    <row r="371" spans="1:41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</row>
    <row r="372" spans="1:41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</row>
    <row r="373" spans="1:41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</row>
    <row r="374" spans="1:41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</row>
    <row r="375" spans="1:41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</row>
    <row r="376" spans="1:41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</row>
    <row r="377" spans="1:41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</row>
    <row r="378" spans="1:41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</row>
    <row r="379" spans="1:41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</row>
    <row r="380" spans="1:41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</row>
    <row r="381" spans="1:41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</row>
    <row r="382" spans="1:41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</row>
    <row r="383" spans="1:41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</row>
    <row r="384" spans="1:41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</row>
    <row r="385" spans="1:41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</row>
    <row r="386" spans="1:41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</row>
    <row r="387" spans="1:41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</row>
    <row r="388" spans="1:41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</row>
    <row r="389" spans="1:41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</row>
    <row r="390" spans="1:41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</row>
    <row r="391" spans="1:41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</row>
    <row r="392" spans="1:41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</row>
    <row r="393" spans="1:41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</row>
    <row r="394" spans="1:41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</row>
    <row r="395" spans="1:41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</row>
    <row r="396" spans="1:41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</row>
    <row r="397" spans="1:41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</row>
    <row r="398" spans="1:41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</row>
    <row r="399" spans="1:41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</row>
    <row r="400" spans="1:41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</row>
    <row r="401" spans="1:41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</row>
    <row r="402" spans="1:41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</row>
    <row r="403" spans="1:41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</row>
    <row r="404" spans="1:41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</row>
    <row r="405" spans="1:41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</row>
    <row r="406" spans="1:41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</row>
    <row r="407" spans="1:41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</row>
    <row r="408" spans="1:41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</row>
    <row r="409" spans="1:41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</row>
    <row r="410" spans="1:41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</row>
    <row r="411" spans="1:41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</row>
    <row r="412" spans="1:41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</row>
    <row r="413" spans="1:41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</row>
    <row r="414" spans="1:41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</row>
    <row r="415" spans="1:41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</row>
    <row r="416" spans="1:41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</row>
    <row r="417" spans="1:41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</row>
    <row r="418" spans="1:41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</row>
    <row r="419" spans="1:41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</row>
    <row r="420" spans="1:41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</row>
    <row r="421" spans="1:41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</row>
    <row r="422" spans="1:41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</row>
    <row r="423" spans="1:41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</row>
    <row r="424" spans="1:41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</row>
    <row r="425" spans="1:41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</row>
    <row r="426" spans="1:41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</row>
    <row r="427" spans="1:41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</row>
    <row r="428" spans="1:41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</row>
    <row r="429" spans="1:41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</row>
    <row r="430" spans="1:41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</row>
    <row r="431" spans="1:41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</row>
    <row r="432" spans="1:41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</row>
    <row r="433" spans="1:41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</row>
    <row r="434" spans="1:41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</row>
    <row r="435" spans="1:41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</row>
    <row r="436" spans="1:41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</row>
    <row r="437" spans="1:41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</row>
    <row r="438" spans="1:41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</row>
    <row r="439" spans="1:41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</row>
    <row r="440" spans="1:41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</row>
    <row r="441" spans="1:41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</row>
    <row r="442" spans="1:41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</row>
    <row r="443" spans="1:41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</row>
    <row r="444" spans="1:41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</row>
    <row r="445" spans="1:41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</row>
    <row r="446" spans="1:41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</row>
    <row r="447" spans="1:41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</row>
    <row r="448" spans="1:41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</row>
    <row r="449" spans="1:41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</row>
    <row r="450" spans="1:41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</row>
    <row r="451" spans="1:41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</row>
    <row r="452" spans="1:41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</row>
    <row r="453" spans="1:41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</row>
    <row r="454" spans="1:41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</row>
    <row r="455" spans="1:41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</row>
    <row r="456" spans="1:41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</row>
    <row r="457" spans="1:41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</row>
    <row r="458" spans="1:41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</row>
    <row r="459" spans="1:41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</row>
    <row r="460" spans="1:41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</row>
    <row r="461" spans="1:41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</row>
    <row r="462" spans="1:41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</row>
    <row r="463" spans="1:41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</row>
    <row r="464" spans="1:41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</row>
    <row r="465" spans="1:41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</row>
    <row r="466" spans="1:41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</row>
    <row r="467" spans="1:41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</row>
    <row r="468" spans="1:41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</row>
    <row r="469" spans="1:41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</row>
    <row r="470" spans="1:41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</row>
    <row r="471" spans="1:41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</row>
    <row r="472" spans="1:41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</row>
    <row r="473" spans="1:41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</row>
    <row r="474" spans="1:41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</row>
    <row r="475" spans="1:41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</row>
    <row r="476" spans="1:41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</row>
    <row r="477" spans="1:41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</row>
    <row r="478" spans="1:41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</row>
    <row r="479" spans="1:41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</row>
    <row r="480" spans="1:41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</row>
    <row r="481" spans="1:41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</row>
    <row r="482" spans="1:41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</row>
    <row r="483" spans="1:41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</row>
    <row r="484" spans="1:41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</row>
    <row r="485" spans="1:41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</row>
    <row r="486" spans="1:41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</row>
    <row r="487" spans="1:41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</row>
    <row r="488" spans="1:41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</row>
    <row r="489" spans="1:41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</row>
    <row r="490" spans="1:41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</row>
    <row r="491" spans="1:41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</row>
    <row r="492" spans="1:41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</row>
    <row r="493" spans="1:41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</row>
    <row r="494" spans="1:41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</row>
    <row r="495" spans="1:41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</row>
    <row r="496" spans="1:41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</row>
    <row r="497" spans="1:41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</row>
    <row r="498" spans="1:41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</row>
    <row r="499" spans="1:41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</row>
    <row r="500" spans="1:41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</row>
    <row r="501" spans="1:41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</row>
    <row r="502" spans="1:41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</row>
    <row r="503" spans="1:41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</row>
    <row r="504" spans="1:41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</row>
    <row r="505" spans="1:41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</row>
    <row r="506" spans="1:41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</row>
    <row r="507" spans="1:41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</row>
    <row r="508" spans="1:41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</row>
    <row r="509" spans="1:41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</row>
    <row r="510" spans="1:41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</row>
    <row r="511" spans="1:41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</row>
    <row r="512" spans="1:41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</row>
    <row r="513" spans="1:41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</row>
    <row r="514" spans="1:41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</row>
    <row r="515" spans="1:41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</row>
    <row r="516" spans="1:41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</row>
    <row r="517" spans="1:41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</row>
    <row r="518" spans="1:41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</row>
    <row r="519" spans="1:41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</row>
    <row r="520" spans="1:41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</row>
    <row r="521" spans="1:41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</row>
    <row r="522" spans="1:41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</row>
    <row r="523" spans="1:41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</row>
    <row r="524" spans="1:41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</row>
    <row r="525" spans="1:41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</row>
    <row r="526" spans="1:41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</row>
    <row r="527" spans="1:41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</row>
    <row r="528" spans="1:41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</row>
    <row r="529" spans="1:41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</row>
    <row r="530" spans="1:41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</row>
    <row r="531" spans="1:41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</row>
    <row r="532" spans="1:41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</row>
    <row r="533" spans="1:41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</row>
    <row r="534" spans="1:41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</row>
    <row r="535" spans="1:41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</row>
    <row r="536" spans="1:41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</row>
    <row r="537" spans="1:41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</row>
    <row r="538" spans="1:41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</row>
    <row r="539" spans="1:41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</row>
    <row r="540" spans="1:41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</row>
    <row r="541" spans="1:41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</row>
    <row r="542" spans="1:41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</row>
    <row r="543" spans="1:41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</row>
    <row r="544" spans="1:41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</row>
    <row r="545" spans="1:41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</row>
    <row r="546" spans="1:41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</row>
    <row r="547" spans="1:41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</row>
    <row r="548" spans="1:41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</row>
    <row r="549" spans="1:41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</row>
    <row r="550" spans="1:41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</row>
    <row r="551" spans="1:41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</row>
    <row r="552" spans="1:41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</row>
    <row r="553" spans="1:41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</row>
    <row r="554" spans="1:41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</row>
    <row r="555" spans="1:41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</row>
    <row r="556" spans="1:41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</row>
    <row r="557" spans="1:41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</row>
    <row r="558" spans="1:41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</row>
    <row r="559" spans="1:41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</row>
    <row r="560" spans="1:41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</row>
    <row r="561" spans="1:41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</row>
    <row r="562" spans="1:41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</row>
    <row r="563" spans="1:41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</row>
    <row r="564" spans="1:41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</row>
    <row r="565" spans="1:41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</row>
    <row r="566" spans="1:41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</row>
    <row r="567" spans="1:41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</row>
    <row r="568" spans="1:41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</row>
    <row r="569" spans="1:41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</row>
    <row r="570" spans="1:41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</row>
    <row r="571" spans="1:41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</row>
    <row r="572" spans="1:41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</row>
    <row r="573" spans="1:41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</row>
    <row r="574" spans="1:41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</row>
    <row r="575" spans="1:41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</row>
    <row r="576" spans="1:41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</row>
    <row r="577" spans="1:41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</row>
    <row r="578" spans="1:41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</row>
    <row r="579" spans="1:41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</row>
    <row r="580" spans="1:41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</row>
    <row r="581" spans="1:41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</row>
    <row r="582" spans="1:41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</row>
    <row r="583" spans="1:41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</row>
    <row r="584" spans="1:41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</row>
    <row r="585" spans="1:41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</row>
    <row r="586" spans="1:41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</row>
    <row r="587" spans="1:41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</row>
    <row r="588" spans="1:41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</row>
    <row r="589" spans="1:41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</row>
    <row r="590" spans="1:41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</row>
    <row r="591" spans="1:41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</row>
    <row r="592" spans="1:41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</row>
    <row r="593" spans="1:41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</row>
    <row r="594" spans="1:41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</row>
    <row r="595" spans="1:41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</row>
    <row r="596" spans="1:41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</row>
    <row r="597" spans="1:41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</row>
    <row r="598" spans="1:41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</row>
    <row r="599" spans="1:41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</row>
    <row r="600" spans="1:41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</row>
    <row r="601" spans="1:41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</row>
    <row r="602" spans="1:41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</row>
    <row r="603" spans="1:41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</row>
    <row r="604" spans="1:41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</row>
    <row r="605" spans="1:41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</row>
    <row r="606" spans="1:41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</row>
    <row r="607" spans="1:41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</row>
    <row r="608" spans="1:41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</row>
    <row r="609" spans="1:41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</row>
    <row r="610" spans="1:41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</row>
    <row r="611" spans="1:41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</row>
    <row r="612" spans="1:41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</row>
    <row r="613" spans="1:41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</row>
    <row r="614" spans="1:41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</row>
    <row r="615" spans="1:41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</row>
    <row r="616" spans="1:41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</row>
    <row r="617" spans="1:41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</row>
    <row r="618" spans="1:41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</row>
    <row r="619" spans="1:41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</row>
    <row r="620" spans="1:41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</row>
    <row r="621" spans="1:41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</row>
    <row r="622" spans="1:41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</row>
    <row r="623" spans="1:41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</row>
    <row r="624" spans="1:41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</row>
    <row r="625" spans="1:41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</row>
    <row r="626" spans="1:41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</row>
    <row r="627" spans="1:41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</row>
    <row r="628" spans="1:41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</row>
    <row r="629" spans="1:41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</row>
    <row r="630" spans="1:41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</row>
    <row r="631" spans="1:41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</row>
    <row r="632" spans="1:41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</row>
    <row r="633" spans="1:41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</row>
    <row r="634" spans="1:41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</row>
    <row r="635" spans="1:41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</row>
    <row r="636" spans="1:41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</row>
    <row r="637" spans="1:41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</row>
    <row r="638" spans="1:41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</row>
    <row r="639" spans="1:41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</row>
    <row r="640" spans="1:41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</row>
    <row r="641" spans="1:41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</row>
    <row r="642" spans="1:41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</row>
    <row r="643" spans="1:41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</row>
    <row r="644" spans="1:41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</row>
    <row r="645" spans="1:41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</row>
    <row r="646" spans="1:41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</row>
    <row r="647" spans="1:41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</row>
    <row r="648" spans="1:41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</row>
    <row r="649" spans="1:41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</row>
    <row r="650" spans="1:41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</row>
    <row r="651" spans="1:41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</row>
    <row r="652" spans="1:41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</row>
    <row r="653" spans="1:41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</row>
    <row r="654" spans="1:41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</row>
    <row r="655" spans="1:41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</row>
    <row r="656" spans="1:41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</row>
    <row r="657" spans="1:41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</row>
    <row r="658" spans="1:41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</row>
    <row r="659" spans="1:41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</row>
    <row r="660" spans="1:41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</row>
    <row r="661" spans="1:41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</row>
    <row r="662" spans="1:41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</row>
    <row r="663" spans="1:41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</row>
    <row r="664" spans="1:41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</row>
    <row r="665" spans="1:41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</row>
    <row r="666" spans="1:41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</row>
    <row r="667" spans="1:41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</row>
    <row r="668" spans="1:41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</row>
    <row r="669" spans="1:41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</row>
    <row r="670" spans="1:41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</row>
    <row r="671" spans="1:41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</row>
    <row r="672" spans="1:41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</row>
    <row r="673" spans="1:41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</row>
    <row r="674" spans="1:41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</row>
    <row r="675" spans="1:41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</row>
    <row r="676" spans="1:41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</row>
    <row r="677" spans="1:41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</row>
    <row r="678" spans="1:41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</row>
    <row r="679" spans="1:41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</row>
    <row r="680" spans="1:41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</row>
    <row r="681" spans="1:41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</row>
    <row r="682" spans="1:41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</row>
    <row r="683" spans="1:41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</row>
    <row r="684" spans="1:41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</row>
    <row r="685" spans="1:41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</row>
    <row r="686" spans="1:41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</row>
    <row r="687" spans="1:41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</row>
    <row r="688" spans="1:41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</row>
    <row r="689" spans="1:41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</row>
    <row r="690" spans="1:41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</row>
    <row r="691" spans="1:41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</row>
    <row r="692" spans="1:41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</row>
    <row r="693" spans="1:41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</row>
    <row r="694" spans="1:41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</row>
    <row r="695" spans="1:41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</row>
    <row r="696" spans="1:41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</row>
    <row r="697" spans="1:41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</row>
    <row r="698" spans="1:41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</row>
    <row r="699" spans="1:41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</row>
    <row r="700" spans="1:41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</row>
    <row r="701" spans="1:41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</row>
    <row r="702" spans="1:41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</row>
    <row r="703" spans="1:41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</row>
    <row r="704" spans="1:41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</row>
    <row r="705" spans="1:41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</row>
    <row r="706" spans="1:41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</row>
    <row r="707" spans="1:41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</row>
    <row r="708" spans="1:41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</row>
    <row r="709" spans="1:41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</row>
    <row r="710" spans="1:41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</row>
    <row r="711" spans="1:41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</row>
    <row r="712" spans="1:41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</row>
    <row r="713" spans="1:41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</row>
    <row r="714" spans="1:41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</row>
    <row r="715" spans="1:41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</row>
    <row r="716" spans="1:41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</row>
    <row r="717" spans="1:41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</row>
    <row r="718" spans="1:41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</row>
    <row r="719" spans="1:41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</row>
    <row r="720" spans="1:41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</row>
    <row r="721" spans="1:41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</row>
    <row r="722" spans="1:41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</row>
    <row r="723" spans="1:41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</row>
    <row r="724" spans="1:41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</row>
    <row r="725" spans="1:41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</row>
    <row r="726" spans="1:41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</row>
    <row r="727" spans="1:41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</row>
    <row r="728" spans="1:41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</row>
    <row r="729" spans="1:41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</row>
    <row r="730" spans="1:41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</row>
    <row r="731" spans="1:41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</row>
    <row r="732" spans="1:41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</row>
    <row r="733" spans="1:41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</row>
    <row r="734" spans="1:41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</row>
    <row r="735" spans="1:41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</row>
    <row r="736" spans="1:41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</row>
    <row r="737" spans="1:41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</row>
    <row r="738" spans="1:41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</row>
    <row r="739" spans="1:41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</row>
    <row r="740" spans="1:41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</row>
    <row r="741" spans="1:41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</row>
    <row r="742" spans="1:41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</row>
    <row r="743" spans="1:41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</row>
    <row r="744" spans="1:41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</row>
    <row r="745" spans="1:41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</row>
    <row r="746" spans="1:41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</row>
    <row r="747" spans="1:41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</row>
    <row r="748" spans="1:41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</row>
    <row r="749" spans="1:41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</row>
    <row r="750" spans="1:41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</row>
    <row r="751" spans="1:41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</row>
    <row r="752" spans="1:41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</row>
    <row r="753" spans="1:41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</row>
    <row r="754" spans="1:41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</row>
    <row r="755" spans="1:41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</row>
    <row r="756" spans="1:41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</row>
    <row r="757" spans="1:41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</row>
    <row r="758" spans="1:41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</row>
    <row r="759" spans="1:41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</row>
    <row r="760" spans="1:41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</row>
    <row r="761" spans="1:41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</row>
    <row r="762" spans="1:41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</row>
    <row r="763" spans="1:41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</row>
    <row r="764" spans="1:41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</row>
    <row r="765" spans="1:41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</row>
    <row r="766" spans="1:41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</row>
    <row r="767" spans="1:41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</row>
    <row r="768" spans="1:41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</row>
    <row r="769" spans="1:41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</row>
    <row r="770" spans="1:41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</row>
    <row r="771" spans="1:41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</row>
    <row r="772" spans="1:41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</row>
    <row r="773" spans="1:41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</row>
    <row r="774" spans="1:41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</row>
    <row r="775" spans="1:41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</row>
    <row r="776" spans="1:41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</row>
    <row r="777" spans="1:41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</row>
    <row r="778" spans="1:41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</row>
    <row r="779" spans="1:41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</row>
    <row r="780" spans="1:41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</row>
    <row r="781" spans="1:41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</row>
    <row r="782" spans="1:41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</row>
    <row r="783" spans="1:41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</row>
    <row r="784" spans="1:41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</row>
    <row r="785" spans="1:41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</row>
    <row r="786" spans="1:41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</row>
    <row r="787" spans="1:41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</row>
    <row r="788" spans="1:41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</row>
    <row r="789" spans="1:41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</row>
    <row r="790" spans="1:41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</row>
    <row r="791" spans="1:41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</row>
    <row r="792" spans="1:41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</row>
    <row r="793" spans="1:41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</row>
    <row r="794" spans="1:41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</row>
    <row r="795" spans="1:41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</row>
    <row r="796" spans="1:41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</row>
    <row r="797" spans="1:41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</row>
    <row r="798" spans="1:41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</row>
    <row r="799" spans="1:41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</row>
    <row r="800" spans="1:41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</row>
    <row r="801" spans="1:41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</row>
    <row r="802" spans="1:41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</row>
    <row r="803" spans="1:41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</row>
    <row r="804" spans="1:41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</row>
    <row r="805" spans="1:41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</row>
    <row r="806" spans="1:41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</row>
    <row r="807" spans="1:41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</row>
    <row r="808" spans="1:41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</row>
    <row r="809" spans="1:41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</row>
    <row r="810" spans="1:41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</row>
    <row r="811" spans="1:41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</row>
    <row r="812" spans="1:41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</row>
    <row r="813" spans="1:41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</row>
    <row r="814" spans="1:41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</row>
    <row r="815" spans="1:41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</row>
    <row r="816" spans="1:41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</row>
    <row r="817" spans="1:41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</row>
    <row r="818" spans="1:41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</row>
    <row r="819" spans="1:41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</row>
    <row r="820" spans="1:41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</row>
    <row r="821" spans="1:41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</row>
    <row r="822" spans="1:41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</row>
    <row r="823" spans="1:41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</row>
    <row r="824" spans="1:41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</row>
    <row r="825" spans="1:41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</row>
    <row r="826" spans="1:41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</row>
    <row r="827" spans="1:41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</row>
    <row r="828" spans="1:41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</row>
    <row r="829" spans="1:41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</row>
    <row r="830" spans="1:41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</row>
    <row r="831" spans="1:41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</row>
    <row r="832" spans="1:41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</row>
    <row r="833" spans="1:41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</row>
    <row r="834" spans="1:41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</row>
    <row r="835" spans="1:41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</row>
    <row r="836" spans="1:41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</row>
    <row r="837" spans="1:41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</row>
    <row r="838" spans="1:41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</row>
    <row r="839" spans="1:41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</row>
    <row r="840" spans="1:41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</row>
    <row r="841" spans="1:41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</row>
    <row r="842" spans="1:41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</row>
    <row r="843" spans="1:41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</row>
    <row r="844" spans="1:41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</row>
    <row r="845" spans="1:41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</row>
    <row r="846" spans="1:41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</row>
    <row r="847" spans="1:41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</row>
    <row r="848" spans="1:41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</row>
    <row r="849" spans="1:41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</row>
    <row r="850" spans="1:41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</row>
    <row r="851" spans="1:41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</row>
    <row r="852" spans="1:41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</row>
    <row r="853" spans="1:41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</row>
    <row r="854" spans="1:41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</row>
    <row r="855" spans="1:41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</row>
    <row r="856" spans="1:41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</row>
    <row r="857" spans="1:41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</row>
    <row r="858" spans="1:41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</row>
    <row r="859" spans="1:41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</row>
    <row r="860" spans="1:41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</row>
    <row r="861" spans="1:41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</row>
    <row r="862" spans="1:41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</row>
    <row r="863" spans="1:41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</row>
    <row r="864" spans="1:41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</row>
    <row r="865" spans="1:41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</row>
    <row r="866" spans="1:41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</row>
    <row r="867" spans="1:41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</row>
    <row r="868" spans="1:41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</row>
    <row r="869" spans="1:41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</row>
    <row r="870" spans="1:41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</row>
    <row r="871" spans="1:41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</row>
    <row r="872" spans="1:41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</row>
    <row r="873" spans="1:41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</row>
    <row r="874" spans="1:41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</row>
    <row r="875" spans="1:41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</row>
    <row r="876" spans="1:41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</row>
    <row r="877" spans="1:41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</row>
    <row r="878" spans="1:41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</row>
    <row r="879" spans="1:41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</row>
    <row r="880" spans="1:41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</row>
    <row r="881" spans="1:41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</row>
    <row r="882" spans="1:41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</row>
    <row r="883" spans="1:41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</row>
    <row r="884" spans="1:41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</row>
    <row r="885" spans="1:41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</row>
    <row r="886" spans="1:41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</row>
    <row r="887" spans="1:41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</row>
    <row r="888" spans="1:41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</row>
    <row r="889" spans="1:41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</row>
    <row r="890" spans="1:41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</row>
    <row r="891" spans="1:41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</row>
    <row r="892" spans="1:41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</row>
    <row r="893" spans="1:41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</row>
    <row r="894" spans="1:41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</row>
    <row r="895" spans="1:41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</row>
    <row r="896" spans="1:41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</row>
    <row r="897" spans="1:41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</row>
    <row r="898" spans="1:41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</row>
    <row r="899" spans="1:41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</row>
    <row r="900" spans="1:41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</row>
    <row r="901" spans="1:41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</row>
    <row r="902" spans="1:41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</row>
    <row r="903" spans="1:41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</row>
    <row r="904" spans="1:41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</row>
    <row r="905" spans="1:41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</row>
    <row r="906" spans="1:41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</row>
    <row r="907" spans="1:41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</row>
    <row r="908" spans="1:41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</row>
    <row r="909" spans="1:41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</row>
    <row r="910" spans="1:41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</row>
    <row r="911" spans="1:41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</row>
    <row r="912" spans="1:41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</row>
    <row r="913" spans="1:41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</row>
    <row r="914" spans="1:41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</row>
    <row r="915" spans="1:41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</row>
    <row r="916" spans="1:41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</row>
    <row r="917" spans="1:41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</row>
    <row r="918" spans="1:41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</row>
    <row r="919" spans="1:41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</row>
    <row r="920" spans="1:41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</row>
    <row r="921" spans="1:41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</row>
    <row r="922" spans="1:41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</row>
    <row r="923" spans="1:41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</row>
    <row r="924" spans="1:41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</row>
    <row r="925" spans="1:41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</row>
    <row r="926" spans="1:41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</row>
    <row r="927" spans="1:41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</row>
    <row r="928" spans="1:41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</row>
    <row r="929" spans="1:41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</row>
    <row r="930" spans="1:41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</row>
    <row r="931" spans="1:41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</row>
    <row r="932" spans="1:41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</row>
    <row r="933" spans="1:41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</row>
    <row r="934" spans="1:41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</row>
    <row r="935" spans="1:41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</row>
    <row r="936" spans="1:41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</row>
    <row r="937" spans="1:41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</row>
    <row r="938" spans="1:41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</row>
    <row r="939" spans="1:41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</row>
    <row r="940" spans="1:41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</row>
    <row r="941" spans="1:41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</row>
    <row r="942" spans="1:41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</row>
    <row r="943" spans="1:41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</row>
    <row r="944" spans="1:41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</row>
    <row r="945" spans="1:41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</row>
    <row r="946" spans="1:41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</row>
    <row r="947" spans="1:41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</row>
    <row r="948" spans="1:41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</row>
    <row r="949" spans="1:41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</row>
    <row r="950" spans="1:41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</row>
    <row r="951" spans="1:41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</row>
    <row r="952" spans="1:41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</row>
    <row r="953" spans="1:41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</row>
    <row r="954" spans="1:41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</row>
    <row r="955" spans="1:41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</row>
    <row r="956" spans="1:41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</row>
    <row r="957" spans="1:41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</row>
    <row r="958" spans="1:41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</row>
    <row r="959" spans="1:41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</row>
    <row r="960" spans="1:41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</row>
    <row r="961" spans="1:41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</row>
    <row r="962" spans="1:41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</row>
    <row r="963" spans="1:41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</row>
    <row r="964" spans="1:41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</row>
    <row r="965" spans="1:41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</row>
    <row r="966" spans="1:41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</row>
    <row r="967" spans="1:41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</row>
    <row r="968" spans="1:41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</row>
    <row r="969" spans="1:41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</row>
    <row r="970" spans="1:41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</row>
    <row r="971" spans="1:41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</row>
    <row r="972" spans="1:41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</row>
    <row r="973" spans="1:41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</row>
    <row r="974" spans="1:41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</row>
    <row r="975" spans="1:41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</row>
    <row r="976" spans="1:41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</row>
    <row r="977" spans="1:41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</row>
    <row r="978" spans="1:41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</row>
    <row r="979" spans="1:41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</row>
    <row r="980" spans="1:41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</row>
    <row r="981" spans="1:41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</row>
    <row r="982" spans="1:41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</row>
    <row r="983" spans="1:41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</row>
    <row r="984" spans="1:41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</row>
    <row r="985" spans="1:41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</row>
    <row r="986" spans="1:41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</row>
    <row r="987" spans="1:41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</row>
    <row r="988" spans="1:41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</row>
    <row r="989" spans="1:41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</row>
    <row r="990" spans="1:41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</row>
    <row r="991" spans="1:41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</row>
    <row r="992" spans="1:41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</row>
    <row r="993" spans="1:41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</row>
    <row r="994" spans="1:41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</row>
    <row r="995" spans="1:41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</row>
    <row r="996" spans="1:41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</row>
    <row r="997" spans="1:41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</row>
    <row r="998" spans="1:41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</row>
    <row r="999" spans="1:41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  <c r="AN999" s="13"/>
      <c r="AO999" s="13"/>
    </row>
    <row r="1000" spans="1:41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  <c r="AN1000" s="13"/>
      <c r="AO1000" s="13"/>
    </row>
  </sheetData>
  <mergeCells count="108">
    <mergeCell ref="A18:K18"/>
    <mergeCell ref="L18:Q18"/>
    <mergeCell ref="R18:S18"/>
    <mergeCell ref="U18:AB18"/>
    <mergeCell ref="AC18:AH18"/>
    <mergeCell ref="AI18:AJ18"/>
    <mergeCell ref="U21:AM21"/>
    <mergeCell ref="A21:S21"/>
    <mergeCell ref="B22:N22"/>
    <mergeCell ref="O22:P22"/>
    <mergeCell ref="Q22:S22"/>
    <mergeCell ref="V22:AH22"/>
    <mergeCell ref="AI22:AJ22"/>
    <mergeCell ref="AK22:AM22"/>
    <mergeCell ref="V24:AH24"/>
    <mergeCell ref="AI24:AJ24"/>
    <mergeCell ref="V25:AH25"/>
    <mergeCell ref="AI25:AJ25"/>
    <mergeCell ref="AK25:AM25"/>
    <mergeCell ref="V26:AH26"/>
    <mergeCell ref="AI26:AJ26"/>
    <mergeCell ref="AK26:AM26"/>
    <mergeCell ref="B23:N23"/>
    <mergeCell ref="O23:P23"/>
    <mergeCell ref="Q23:S23"/>
    <mergeCell ref="V23:AH23"/>
    <mergeCell ref="AI23:AJ23"/>
    <mergeCell ref="AK23:AM23"/>
    <mergeCell ref="AK24:AM24"/>
    <mergeCell ref="B24:N24"/>
    <mergeCell ref="B25:N25"/>
    <mergeCell ref="O25:P25"/>
    <mergeCell ref="Q25:S25"/>
    <mergeCell ref="B26:N26"/>
    <mergeCell ref="O26:P26"/>
    <mergeCell ref="Q26:S26"/>
    <mergeCell ref="O24:P24"/>
    <mergeCell ref="Q24:S24"/>
    <mergeCell ref="B28:N28"/>
    <mergeCell ref="O28:P28"/>
    <mergeCell ref="Q28:S28"/>
    <mergeCell ref="V28:AH28"/>
    <mergeCell ref="AI28:AJ28"/>
    <mergeCell ref="AK28:AM28"/>
    <mergeCell ref="B29:N29"/>
    <mergeCell ref="AK29:AM29"/>
    <mergeCell ref="B27:N27"/>
    <mergeCell ref="O27:P27"/>
    <mergeCell ref="Q27:S27"/>
    <mergeCell ref="V27:AH27"/>
    <mergeCell ref="AI27:AJ27"/>
    <mergeCell ref="AK27:AM27"/>
    <mergeCell ref="A38:N38"/>
    <mergeCell ref="A39:N39"/>
    <mergeCell ref="V29:AH29"/>
    <mergeCell ref="AI29:AJ29"/>
    <mergeCell ref="V30:AH30"/>
    <mergeCell ref="AI30:AJ30"/>
    <mergeCell ref="AK30:AM30"/>
    <mergeCell ref="P35:W39"/>
    <mergeCell ref="Y38:AL38"/>
    <mergeCell ref="Y39:AL39"/>
    <mergeCell ref="O29:P29"/>
    <mergeCell ref="Q29:S29"/>
    <mergeCell ref="A30:S30"/>
    <mergeCell ref="A31:AH31"/>
    <mergeCell ref="AI31:AM31"/>
    <mergeCell ref="A32:AH32"/>
    <mergeCell ref="AI32:AM32"/>
    <mergeCell ref="A1:AM1"/>
    <mergeCell ref="A2:AM2"/>
    <mergeCell ref="A3:AM3"/>
    <mergeCell ref="A4:AM4"/>
    <mergeCell ref="A5:AM5"/>
    <mergeCell ref="K7:M7"/>
    <mergeCell ref="N7:P7"/>
    <mergeCell ref="Z7:AA7"/>
    <mergeCell ref="P9:Q9"/>
    <mergeCell ref="P10:Q10"/>
    <mergeCell ref="V10:W10"/>
    <mergeCell ref="X10:Y10"/>
    <mergeCell ref="S7:T7"/>
    <mergeCell ref="U7:W7"/>
    <mergeCell ref="K9:N10"/>
    <mergeCell ref="R9:S9"/>
    <mergeCell ref="T9:U9"/>
    <mergeCell ref="V9:W9"/>
    <mergeCell ref="X9:Y9"/>
    <mergeCell ref="R10:S10"/>
    <mergeCell ref="T10:U10"/>
    <mergeCell ref="C12:M12"/>
    <mergeCell ref="N12:AC12"/>
    <mergeCell ref="AD12:AF12"/>
    <mergeCell ref="AG12:AJ12"/>
    <mergeCell ref="N13:AJ13"/>
    <mergeCell ref="X16:Y16"/>
    <mergeCell ref="AA16:AD16"/>
    <mergeCell ref="AE16:AF16"/>
    <mergeCell ref="AG16:AH16"/>
    <mergeCell ref="N14:AJ14"/>
    <mergeCell ref="N15:AJ15"/>
    <mergeCell ref="C13:M13"/>
    <mergeCell ref="C14:M14"/>
    <mergeCell ref="C15:M15"/>
    <mergeCell ref="C16:M16"/>
    <mergeCell ref="N16:O16"/>
    <mergeCell ref="Q16:S16"/>
    <mergeCell ref="U16:V16"/>
  </mergeCells>
  <conditionalFormatting sqref="Q7">
    <cfRule type="containsText" dxfId="31" priority="1" operator="containsText" text="0">
      <formula>NOT(ISERROR(SEARCH(("0"),(Q7))))</formula>
    </cfRule>
  </conditionalFormatting>
  <conditionalFormatting sqref="S7:T7">
    <cfRule type="cellIs" dxfId="30" priority="2" operator="equal">
      <formula>0</formula>
    </cfRule>
  </conditionalFormatting>
  <conditionalFormatting sqref="X7">
    <cfRule type="cellIs" dxfId="29" priority="3" operator="equal">
      <formula>0</formula>
    </cfRule>
  </conditionalFormatting>
  <conditionalFormatting sqref="Z7:AA7">
    <cfRule type="cellIs" dxfId="28" priority="4" operator="equal">
      <formula>0</formula>
    </cfRule>
  </conditionalFormatting>
  <pageMargins left="0.51181102362204722" right="0.51181102362204722" top="0.39370078740157483" bottom="0.39370078740157483" header="0" footer="0"/>
  <pageSetup scale="68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2.625" defaultRowHeight="15" customHeight="1"/>
  <cols>
    <col min="1" max="2" width="5.75" customWidth="1"/>
    <col min="3" max="3" width="7.125" customWidth="1"/>
    <col min="4" max="18" width="5.75" customWidth="1"/>
    <col min="19" max="26" width="11.25" customWidth="1"/>
  </cols>
  <sheetData>
    <row r="1" spans="1:26" ht="14.25" customHeight="1">
      <c r="A1" s="13"/>
      <c r="B1" s="112" t="s">
        <v>64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13"/>
      <c r="S1" s="13"/>
      <c r="T1" s="13"/>
      <c r="U1" s="13"/>
      <c r="V1" s="13"/>
      <c r="W1" s="13"/>
      <c r="X1" s="13"/>
      <c r="Y1" s="13"/>
      <c r="Z1" s="13"/>
    </row>
    <row r="2" spans="1:26" ht="14.25" customHeight="1">
      <c r="A2" s="13"/>
      <c r="B2" s="112" t="s">
        <v>1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13"/>
      <c r="S2" s="13"/>
      <c r="T2" s="13"/>
      <c r="U2" s="13"/>
      <c r="V2" s="13"/>
      <c r="W2" s="13"/>
      <c r="X2" s="13"/>
      <c r="Y2" s="13"/>
      <c r="Z2" s="13"/>
    </row>
    <row r="3" spans="1:26" ht="15" customHeight="1">
      <c r="A3" s="13"/>
      <c r="B3" s="110" t="s">
        <v>65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>
      <c r="A4" s="13"/>
      <c r="B4" s="110" t="s">
        <v>3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13"/>
      <c r="S4" s="13"/>
      <c r="T4" s="13"/>
      <c r="U4" s="13"/>
      <c r="V4" s="13"/>
      <c r="W4" s="13"/>
      <c r="X4" s="13"/>
      <c r="Y4" s="13"/>
      <c r="Z4" s="13"/>
    </row>
    <row r="5" spans="1:26" ht="12.75" customHeight="1">
      <c r="A5" s="13"/>
      <c r="B5" s="111" t="s">
        <v>66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13"/>
      <c r="S5" s="13"/>
      <c r="T5" s="13"/>
      <c r="U5" s="13"/>
      <c r="V5" s="13"/>
      <c r="W5" s="13"/>
      <c r="X5" s="13"/>
      <c r="Y5" s="13"/>
      <c r="Z5" s="13"/>
    </row>
    <row r="6" spans="1:26" ht="12" customHeight="1">
      <c r="A6" s="13"/>
      <c r="B6" s="26"/>
      <c r="C6" s="26"/>
      <c r="D6" s="26"/>
      <c r="E6" s="26"/>
      <c r="F6" s="26"/>
      <c r="G6" s="26"/>
      <c r="H6" s="26"/>
      <c r="I6" s="26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4.25" customHeight="1">
      <c r="A7" s="27"/>
      <c r="B7" s="28"/>
      <c r="C7" s="3" t="s">
        <v>67</v>
      </c>
      <c r="D7" s="28"/>
      <c r="E7" s="159" t="s">
        <v>68</v>
      </c>
      <c r="F7" s="106"/>
      <c r="G7" s="14">
        <f>FORMULARIO!K8</f>
        <v>0</v>
      </c>
      <c r="H7" s="29" t="s">
        <v>8</v>
      </c>
      <c r="I7" s="114">
        <f>FORMULARIO!N8</f>
        <v>0</v>
      </c>
      <c r="J7" s="106"/>
      <c r="K7" s="159" t="s">
        <v>69</v>
      </c>
      <c r="L7" s="106"/>
      <c r="M7" s="14" t="str">
        <f>FORMULARIO!U8</f>
        <v>X</v>
      </c>
      <c r="N7" s="29" t="s">
        <v>8</v>
      </c>
      <c r="O7" s="114">
        <f>FORMULARIO!X8</f>
        <v>2025</v>
      </c>
      <c r="P7" s="106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9" customHeight="1">
      <c r="A8" s="27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12.75" customHeight="1">
      <c r="A9" s="13"/>
      <c r="B9" s="156" t="s">
        <v>70</v>
      </c>
      <c r="C9" s="88"/>
      <c r="D9" s="88"/>
      <c r="E9" s="26"/>
      <c r="F9" s="26"/>
      <c r="G9" s="13"/>
      <c r="H9" s="30">
        <v>1</v>
      </c>
      <c r="I9" s="31">
        <v>2</v>
      </c>
      <c r="J9" s="30">
        <v>3</v>
      </c>
      <c r="K9" s="31">
        <v>4</v>
      </c>
      <c r="L9" s="30">
        <v>5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4.25" customHeight="1">
      <c r="A10" s="13"/>
      <c r="B10" s="88"/>
      <c r="C10" s="88"/>
      <c r="D10" s="88"/>
      <c r="E10" s="26"/>
      <c r="F10" s="26"/>
      <c r="G10" s="26"/>
      <c r="H10" s="20"/>
      <c r="I10" s="32"/>
      <c r="J10" s="20" t="s">
        <v>71</v>
      </c>
      <c r="K10" s="32"/>
      <c r="L10" s="32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0.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4.25" customHeight="1">
      <c r="A12" s="141" t="s">
        <v>72</v>
      </c>
      <c r="B12" s="88"/>
      <c r="C12" s="88"/>
      <c r="D12" s="88"/>
      <c r="E12" s="157">
        <f>FORMULARIO!N10</f>
        <v>0</v>
      </c>
      <c r="F12" s="119"/>
      <c r="G12" s="119"/>
      <c r="H12" s="119"/>
      <c r="I12" s="119"/>
      <c r="J12" s="119"/>
      <c r="K12" s="119"/>
      <c r="L12" s="119"/>
      <c r="M12" s="119"/>
      <c r="N12" s="158" t="s">
        <v>73</v>
      </c>
      <c r="O12" s="88"/>
      <c r="P12" s="154">
        <f>FORMULARIO!N11</f>
        <v>0</v>
      </c>
      <c r="Q12" s="119"/>
      <c r="R12" s="119"/>
      <c r="S12" s="13"/>
      <c r="T12" s="13"/>
      <c r="U12" s="13"/>
      <c r="V12" s="13"/>
      <c r="W12" s="13"/>
      <c r="X12" s="13"/>
      <c r="Y12" s="13"/>
      <c r="Z12" s="13"/>
    </row>
    <row r="13" spans="1:26" ht="14.25" customHeight="1">
      <c r="A13" s="141" t="s">
        <v>42</v>
      </c>
      <c r="B13" s="88"/>
      <c r="C13" s="88"/>
      <c r="D13" s="88"/>
      <c r="E13" s="154">
        <f>FORMULARIO!N12</f>
        <v>0</v>
      </c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3"/>
      <c r="T13" s="13"/>
      <c r="U13" s="13"/>
      <c r="V13" s="13"/>
      <c r="W13" s="13"/>
      <c r="X13" s="13"/>
      <c r="Y13" s="13"/>
      <c r="Z13" s="13"/>
    </row>
    <row r="14" spans="1:26" ht="14.25" customHeight="1">
      <c r="A14" s="141" t="s">
        <v>74</v>
      </c>
      <c r="B14" s="88"/>
      <c r="C14" s="88"/>
      <c r="D14" s="88"/>
      <c r="E14" s="155">
        <f>FORMULARIO!N14</f>
        <v>0</v>
      </c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3"/>
      <c r="T14" s="13"/>
      <c r="U14" s="13"/>
      <c r="V14" s="13"/>
      <c r="W14" s="13"/>
      <c r="X14" s="13"/>
      <c r="Y14" s="13"/>
      <c r="Z14" s="13"/>
    </row>
    <row r="15" spans="1:26" ht="14.25" customHeight="1">
      <c r="A15" s="141" t="s">
        <v>46</v>
      </c>
      <c r="B15" s="88"/>
      <c r="C15" s="88"/>
      <c r="D15" s="88"/>
      <c r="E15" s="155">
        <f>FORMULARIO!N15</f>
        <v>0</v>
      </c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3"/>
      <c r="T15" s="13"/>
      <c r="U15" s="13"/>
      <c r="V15" s="13"/>
      <c r="W15" s="13"/>
      <c r="X15" s="13"/>
      <c r="Y15" s="13"/>
      <c r="Z15" s="13"/>
    </row>
    <row r="16" spans="1:26" ht="14.25" customHeight="1">
      <c r="A16" s="141" t="s">
        <v>75</v>
      </c>
      <c r="B16" s="88"/>
      <c r="C16" s="88"/>
      <c r="D16" s="88"/>
      <c r="E16" s="34">
        <f>DAY(FORMULARIO!N18)</f>
        <v>5</v>
      </c>
      <c r="F16" s="35" t="s">
        <v>76</v>
      </c>
      <c r="G16" s="142" t="str">
        <f>TEXT(MONTH(FORMULARIO!N18)*30,"mmmm")</f>
        <v>enero</v>
      </c>
      <c r="H16" s="113"/>
      <c r="I16" s="35" t="s">
        <v>77</v>
      </c>
      <c r="J16" s="36">
        <f>YEAR(FORMULARIO!N18)</f>
        <v>2026</v>
      </c>
      <c r="K16" s="35" t="s">
        <v>78</v>
      </c>
      <c r="L16" s="34">
        <f>DAY(FORMULARIO!N19)</f>
        <v>5</v>
      </c>
      <c r="M16" s="35" t="s">
        <v>76</v>
      </c>
      <c r="N16" s="142" t="str">
        <f>TEXT(MONTH(FORMULARIO!N19)*30,"mmmm")</f>
        <v>marzo</v>
      </c>
      <c r="O16" s="113"/>
      <c r="P16" s="35" t="s">
        <v>77</v>
      </c>
      <c r="Q16" s="36">
        <f>YEAR(FORMULARIO!N19)</f>
        <v>2026</v>
      </c>
      <c r="R16" s="37"/>
      <c r="S16" s="13"/>
      <c r="T16" s="13"/>
      <c r="U16" s="13"/>
      <c r="V16" s="13"/>
      <c r="W16" s="13"/>
      <c r="X16" s="13"/>
      <c r="Y16" s="13"/>
      <c r="Z16" s="13"/>
    </row>
    <row r="17" spans="1:26" ht="6.75" customHeight="1">
      <c r="A17" s="33"/>
      <c r="B17" s="33"/>
      <c r="C17" s="33"/>
      <c r="D17" s="33"/>
      <c r="E17" s="37"/>
      <c r="F17" s="35"/>
      <c r="G17" s="38"/>
      <c r="H17" s="38"/>
      <c r="I17" s="35"/>
      <c r="J17" s="38"/>
      <c r="K17" s="35"/>
      <c r="L17" s="37"/>
      <c r="M17" s="35"/>
      <c r="N17" s="38"/>
      <c r="O17" s="38"/>
      <c r="P17" s="35"/>
      <c r="Q17" s="37"/>
      <c r="R17" s="37"/>
      <c r="S17" s="13"/>
      <c r="T17" s="13"/>
      <c r="U17" s="13"/>
      <c r="V17" s="13"/>
      <c r="W17" s="13"/>
      <c r="X17" s="13"/>
      <c r="Y17" s="13"/>
      <c r="Z17" s="13"/>
    </row>
    <row r="18" spans="1:26" ht="15" customHeight="1">
      <c r="A18" s="143" t="s">
        <v>79</v>
      </c>
      <c r="B18" s="88"/>
      <c r="C18" s="88"/>
      <c r="D18" s="88"/>
      <c r="E18" s="147"/>
      <c r="F18" s="119"/>
      <c r="G18" s="119"/>
      <c r="H18" s="119"/>
      <c r="I18" s="40" t="s">
        <v>80</v>
      </c>
      <c r="J18" s="143" t="s">
        <v>81</v>
      </c>
      <c r="K18" s="88"/>
      <c r="L18" s="88"/>
      <c r="M18" s="88"/>
      <c r="N18" s="148">
        <f>'REPORTE EVALUACION 2'!N18+'REPORTE EVALUACION 3'!E18</f>
        <v>0</v>
      </c>
      <c r="O18" s="119"/>
      <c r="P18" s="119"/>
      <c r="Q18" s="119"/>
      <c r="R18" s="40" t="s">
        <v>80</v>
      </c>
      <c r="S18" s="13"/>
      <c r="T18" s="13"/>
      <c r="U18" s="13"/>
      <c r="V18" s="13"/>
      <c r="W18" s="13"/>
      <c r="X18" s="13"/>
      <c r="Y18" s="13"/>
      <c r="Z18" s="13"/>
    </row>
    <row r="19" spans="1:26" ht="9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2" customHeight="1">
      <c r="A20" s="149" t="s">
        <v>82</v>
      </c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06"/>
      <c r="S20" s="13"/>
      <c r="T20" s="13"/>
      <c r="U20" s="13"/>
      <c r="V20" s="13"/>
      <c r="W20" s="13"/>
      <c r="X20" s="13"/>
      <c r="Y20" s="13"/>
      <c r="Z20" s="13"/>
    </row>
    <row r="21" spans="1:26" ht="23.25" customHeight="1">
      <c r="A21" s="133" t="s">
        <v>83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50" t="s">
        <v>84</v>
      </c>
      <c r="O21" s="106"/>
      <c r="P21" s="151" t="s">
        <v>85</v>
      </c>
      <c r="Q21" s="113"/>
      <c r="R21" s="106"/>
      <c r="S21" s="13"/>
      <c r="T21" s="13"/>
      <c r="U21" s="13"/>
      <c r="V21" s="13"/>
      <c r="W21" s="13"/>
      <c r="X21" s="13"/>
      <c r="Y21" s="13"/>
      <c r="Z21" s="13"/>
    </row>
    <row r="22" spans="1:26" ht="21.75" customHeight="1">
      <c r="A22" s="144" t="s">
        <v>86</v>
      </c>
      <c r="B22" s="171" t="s">
        <v>87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06"/>
      <c r="N22" s="133" t="s">
        <v>88</v>
      </c>
      <c r="O22" s="106"/>
      <c r="P22" s="172"/>
      <c r="Q22" s="113"/>
      <c r="R22" s="106"/>
      <c r="S22" s="13"/>
      <c r="T22" s="13"/>
      <c r="U22" s="13"/>
      <c r="V22" s="13"/>
      <c r="W22" s="13"/>
      <c r="X22" s="13"/>
      <c r="Y22" s="13"/>
      <c r="Z22" s="13"/>
    </row>
    <row r="23" spans="1:26" ht="18.75" customHeight="1">
      <c r="A23" s="145"/>
      <c r="B23" s="171" t="s">
        <v>89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06"/>
      <c r="N23" s="133" t="s">
        <v>88</v>
      </c>
      <c r="O23" s="106"/>
      <c r="P23" s="172"/>
      <c r="Q23" s="113"/>
      <c r="R23" s="106"/>
      <c r="S23" s="13"/>
      <c r="T23" s="13"/>
      <c r="U23" s="13"/>
      <c r="V23" s="13"/>
      <c r="W23" s="13"/>
      <c r="X23" s="13"/>
      <c r="Y23" s="13"/>
      <c r="Z23" s="13"/>
    </row>
    <row r="24" spans="1:26" ht="17.25" customHeight="1">
      <c r="A24" s="145"/>
      <c r="B24" s="171" t="s">
        <v>90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06"/>
      <c r="N24" s="133" t="s">
        <v>88</v>
      </c>
      <c r="O24" s="106"/>
      <c r="P24" s="172"/>
      <c r="Q24" s="113"/>
      <c r="R24" s="106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45"/>
      <c r="B25" s="171" t="s">
        <v>91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06"/>
      <c r="N25" s="133" t="s">
        <v>88</v>
      </c>
      <c r="O25" s="106"/>
      <c r="P25" s="172"/>
      <c r="Q25" s="113"/>
      <c r="R25" s="106"/>
      <c r="S25" s="13"/>
      <c r="T25" s="13"/>
      <c r="U25" s="13"/>
      <c r="V25" s="13"/>
      <c r="W25" s="13"/>
      <c r="X25" s="13"/>
      <c r="Y25" s="13"/>
      <c r="Z25" s="13"/>
    </row>
    <row r="26" spans="1:26" ht="28.5" customHeight="1">
      <c r="A26" s="145"/>
      <c r="B26" s="171" t="s">
        <v>92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06"/>
      <c r="N26" s="133" t="s">
        <v>88</v>
      </c>
      <c r="O26" s="106"/>
      <c r="P26" s="172"/>
      <c r="Q26" s="113"/>
      <c r="R26" s="106"/>
      <c r="S26" s="13"/>
      <c r="T26" s="13"/>
      <c r="U26" s="13"/>
      <c r="V26" s="13"/>
      <c r="W26" s="13"/>
      <c r="X26" s="13"/>
      <c r="Y26" s="13"/>
      <c r="Z26" s="13"/>
    </row>
    <row r="27" spans="1:26" ht="24.75" customHeight="1">
      <c r="A27" s="145"/>
      <c r="B27" s="171" t="s">
        <v>93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06"/>
      <c r="N27" s="133" t="s">
        <v>88</v>
      </c>
      <c r="O27" s="106"/>
      <c r="P27" s="172"/>
      <c r="Q27" s="113"/>
      <c r="R27" s="106"/>
      <c r="S27" s="13"/>
      <c r="T27" s="13"/>
      <c r="U27" s="13"/>
      <c r="V27" s="13"/>
      <c r="W27" s="13"/>
      <c r="X27" s="13"/>
      <c r="Y27" s="13"/>
      <c r="Z27" s="13"/>
    </row>
    <row r="28" spans="1:26" ht="25.5" customHeight="1">
      <c r="A28" s="146"/>
      <c r="B28" s="171" t="s">
        <v>94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06"/>
      <c r="N28" s="133" t="s">
        <v>88</v>
      </c>
      <c r="O28" s="106"/>
      <c r="P28" s="172"/>
      <c r="Q28" s="113"/>
      <c r="R28" s="106"/>
      <c r="S28" s="13"/>
      <c r="T28" s="13"/>
      <c r="U28" s="13"/>
      <c r="V28" s="13"/>
      <c r="W28" s="13"/>
      <c r="X28" s="13"/>
      <c r="Y28" s="13"/>
      <c r="Z28" s="13"/>
    </row>
    <row r="29" spans="1:26" ht="15" customHeight="1">
      <c r="A29" s="173" t="s">
        <v>95</v>
      </c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06"/>
      <c r="N29" s="174" t="s">
        <v>96</v>
      </c>
      <c r="O29" s="106"/>
      <c r="P29" s="173">
        <f>SUM(P22:R28)</f>
        <v>0</v>
      </c>
      <c r="Q29" s="113"/>
      <c r="R29" s="106"/>
      <c r="S29" s="13"/>
      <c r="T29" s="13"/>
      <c r="U29" s="13"/>
      <c r="V29" s="13"/>
      <c r="W29" s="13"/>
      <c r="X29" s="13"/>
      <c r="Y29" s="13"/>
      <c r="Z29" s="13"/>
    </row>
    <row r="30" spans="1:26" ht="14.25" customHeight="1">
      <c r="A30" s="168" t="s">
        <v>97</v>
      </c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06"/>
      <c r="N30" s="167">
        <f>ROUND((P29/28*100),0)</f>
        <v>0</v>
      </c>
      <c r="O30" s="113"/>
      <c r="P30" s="113"/>
      <c r="Q30" s="113"/>
      <c r="R30" s="106"/>
      <c r="S30" s="13"/>
      <c r="T30" s="13"/>
      <c r="U30" s="13"/>
      <c r="V30" s="13"/>
      <c r="W30" s="13"/>
      <c r="X30" s="13"/>
      <c r="Y30" s="13"/>
      <c r="Z30" s="13"/>
    </row>
    <row r="31" spans="1:26" ht="18" customHeight="1">
      <c r="A31" s="169" t="s">
        <v>98</v>
      </c>
      <c r="B31" s="113"/>
      <c r="C31" s="113"/>
      <c r="D31" s="106"/>
      <c r="E31" s="170">
        <f>ROUNDDOWN((N30*0.9),0)</f>
        <v>0</v>
      </c>
      <c r="F31" s="117"/>
      <c r="G31" s="169" t="s">
        <v>99</v>
      </c>
      <c r="H31" s="113"/>
      <c r="I31" s="113"/>
      <c r="J31" s="106"/>
      <c r="K31" s="170">
        <f>ROUNDDOWN(('REPORTE AUTOEVA 3'!AI32*0.1),0)</f>
        <v>0</v>
      </c>
      <c r="L31" s="117"/>
      <c r="M31" s="170" t="s">
        <v>100</v>
      </c>
      <c r="N31" s="116"/>
      <c r="O31" s="116"/>
      <c r="P31" s="117"/>
      <c r="Q31" s="170">
        <f>SUM(E31,K31)</f>
        <v>0</v>
      </c>
      <c r="R31" s="117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51" t="s">
        <v>101</v>
      </c>
      <c r="B32" s="113"/>
      <c r="C32" s="113"/>
      <c r="D32" s="106"/>
      <c r="E32" s="118"/>
      <c r="F32" s="120"/>
      <c r="G32" s="151" t="s">
        <v>102</v>
      </c>
      <c r="H32" s="113"/>
      <c r="I32" s="113"/>
      <c r="J32" s="106"/>
      <c r="K32" s="118"/>
      <c r="L32" s="120"/>
      <c r="M32" s="118"/>
      <c r="N32" s="119"/>
      <c r="O32" s="119"/>
      <c r="P32" s="120"/>
      <c r="Q32" s="118"/>
      <c r="R32" s="120"/>
      <c r="S32" s="27"/>
      <c r="T32" s="27"/>
      <c r="U32" s="27"/>
      <c r="V32" s="27"/>
      <c r="W32" s="27"/>
      <c r="X32" s="27"/>
      <c r="Y32" s="27"/>
      <c r="Z32" s="27"/>
    </row>
    <row r="33" spans="1:26" ht="14.25" customHeight="1">
      <c r="A33" s="152" t="s">
        <v>103</v>
      </c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06"/>
      <c r="S33" s="27"/>
      <c r="T33" s="27"/>
      <c r="U33" s="27"/>
      <c r="V33" s="27"/>
      <c r="W33" s="27"/>
      <c r="X33" s="27"/>
      <c r="Y33" s="27"/>
      <c r="Z33" s="27"/>
    </row>
    <row r="34" spans="1:26" ht="21" customHeight="1">
      <c r="A34" s="153" t="s">
        <v>104</v>
      </c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06"/>
      <c r="N34" s="41" t="s">
        <v>105</v>
      </c>
      <c r="O34" s="165" t="s">
        <v>106</v>
      </c>
      <c r="P34" s="106"/>
      <c r="Q34" s="166"/>
      <c r="R34" s="106"/>
      <c r="S34" s="13"/>
      <c r="T34" s="13"/>
      <c r="U34" s="13"/>
      <c r="V34" s="13"/>
      <c r="W34" s="13"/>
      <c r="X34" s="13"/>
      <c r="Y34" s="13"/>
      <c r="Z34" s="13"/>
    </row>
    <row r="35" spans="1:26" ht="33" customHeight="1">
      <c r="A35" s="121" t="s">
        <v>107</v>
      </c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21"/>
      <c r="P35" s="113"/>
      <c r="Q35" s="113"/>
      <c r="R35" s="106"/>
      <c r="S35" s="13"/>
      <c r="T35" s="13"/>
      <c r="U35" s="13"/>
      <c r="V35" s="13"/>
      <c r="W35" s="13"/>
      <c r="X35" s="13"/>
      <c r="Y35" s="13"/>
      <c r="Z35" s="13"/>
    </row>
    <row r="36" spans="1:26" ht="12" customHeight="1">
      <c r="A36" s="139" t="s">
        <v>108</v>
      </c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06"/>
      <c r="S36" s="13"/>
      <c r="T36" s="13"/>
      <c r="U36" s="13"/>
      <c r="V36" s="13"/>
      <c r="W36" s="13"/>
      <c r="X36" s="13"/>
      <c r="Y36" s="13"/>
      <c r="Z36" s="13"/>
    </row>
    <row r="37" spans="1:26" ht="28.5" customHeight="1">
      <c r="A37" s="140"/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7"/>
      <c r="S37" s="13"/>
      <c r="T37" s="13"/>
      <c r="U37" s="13"/>
      <c r="V37" s="13"/>
      <c r="W37" s="13"/>
      <c r="X37" s="13"/>
      <c r="Y37" s="13"/>
      <c r="Z37" s="13"/>
    </row>
    <row r="38" spans="1:26" ht="12.75" customHeight="1">
      <c r="A38" s="164" t="s">
        <v>109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7"/>
      <c r="S38" s="13"/>
      <c r="T38" s="13"/>
      <c r="U38" s="13"/>
      <c r="V38" s="13"/>
      <c r="W38" s="13"/>
      <c r="X38" s="13"/>
      <c r="Y38" s="13"/>
      <c r="Z38" s="13"/>
    </row>
    <row r="39" spans="1:26" ht="11.25" customHeight="1">
      <c r="A39" s="118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20"/>
      <c r="S39" s="13"/>
      <c r="T39" s="13"/>
      <c r="U39" s="13"/>
      <c r="V39" s="13"/>
      <c r="W39" s="13"/>
      <c r="X39" s="13"/>
      <c r="Y39" s="13"/>
      <c r="Z39" s="13"/>
    </row>
    <row r="40" spans="1:26" ht="12" customHeight="1">
      <c r="A40" s="163" t="s">
        <v>110</v>
      </c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06"/>
      <c r="S40" s="13"/>
      <c r="T40" s="13"/>
      <c r="U40" s="13"/>
      <c r="V40" s="13"/>
      <c r="W40" s="13"/>
      <c r="X40" s="13"/>
      <c r="Y40" s="13"/>
      <c r="Z40" s="13"/>
    </row>
    <row r="41" spans="1:26" ht="10.5" customHeight="1">
      <c r="A41" s="42"/>
      <c r="B41" s="43"/>
      <c r="C41" s="13"/>
      <c r="D41" s="13"/>
      <c r="E41" s="13"/>
      <c r="F41" s="163" t="s">
        <v>111</v>
      </c>
      <c r="G41" s="106"/>
      <c r="H41" s="162">
        <v>4</v>
      </c>
      <c r="I41" s="106"/>
      <c r="J41" s="163" t="s">
        <v>112</v>
      </c>
      <c r="K41" s="106"/>
      <c r="L41" s="162">
        <v>1</v>
      </c>
      <c r="M41" s="106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9.75" customHeight="1">
      <c r="A42" s="42"/>
      <c r="B42" s="43"/>
      <c r="C42" s="13"/>
      <c r="D42" s="13"/>
      <c r="E42" s="13"/>
      <c r="F42" s="163" t="s">
        <v>113</v>
      </c>
      <c r="G42" s="106"/>
      <c r="H42" s="162">
        <v>3</v>
      </c>
      <c r="I42" s="106"/>
      <c r="J42" s="163" t="s">
        <v>114</v>
      </c>
      <c r="K42" s="106"/>
      <c r="L42" s="162">
        <v>0</v>
      </c>
      <c r="M42" s="106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9.75" customHeight="1">
      <c r="A43" s="42"/>
      <c r="B43" s="43"/>
      <c r="C43" s="13"/>
      <c r="D43" s="13"/>
      <c r="E43" s="13"/>
      <c r="F43" s="163" t="s">
        <v>115</v>
      </c>
      <c r="G43" s="106"/>
      <c r="H43" s="162">
        <v>2</v>
      </c>
      <c r="I43" s="106"/>
      <c r="J43" s="13"/>
      <c r="K43" s="13"/>
      <c r="L43" s="4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0.5" customHeight="1">
      <c r="A44" s="162" t="s">
        <v>116</v>
      </c>
      <c r="B44" s="11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06"/>
      <c r="S44" s="13"/>
      <c r="T44" s="13"/>
      <c r="U44" s="13"/>
      <c r="V44" s="13"/>
      <c r="W44" s="13"/>
      <c r="X44" s="13"/>
      <c r="Y44" s="13"/>
      <c r="Z44" s="13"/>
    </row>
    <row r="45" spans="1:26" ht="10.5" customHeight="1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13"/>
      <c r="T45" s="13"/>
      <c r="U45" s="13"/>
      <c r="V45" s="13"/>
      <c r="W45" s="13"/>
      <c r="X45" s="13"/>
      <c r="Y45" s="13"/>
      <c r="Z45" s="13"/>
    </row>
    <row r="46" spans="1:26" ht="1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60" t="s">
        <v>117</v>
      </c>
      <c r="M46" s="98"/>
      <c r="N46" s="98"/>
      <c r="O46" s="98"/>
      <c r="P46" s="98"/>
      <c r="Q46" s="12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25"/>
      <c r="M47" s="88"/>
      <c r="N47" s="88"/>
      <c r="O47" s="88"/>
      <c r="P47" s="88"/>
      <c r="Q47" s="126"/>
      <c r="R47" s="17"/>
      <c r="S47" s="13"/>
      <c r="T47" s="13"/>
      <c r="U47" s="13"/>
      <c r="V47" s="13"/>
      <c r="W47" s="13"/>
      <c r="X47" s="13"/>
      <c r="Y47" s="13"/>
      <c r="Z47" s="13"/>
    </row>
    <row r="48" spans="1:26" ht="14.25" customHeight="1">
      <c r="A48" s="13"/>
      <c r="B48" s="44"/>
      <c r="C48" s="44"/>
      <c r="D48" s="44"/>
      <c r="E48" s="44"/>
      <c r="F48" s="44"/>
      <c r="G48" s="44"/>
      <c r="H48" s="44"/>
      <c r="I48" s="44"/>
      <c r="J48" s="13"/>
      <c r="K48" s="13"/>
      <c r="L48" s="125"/>
      <c r="M48" s="88"/>
      <c r="N48" s="88"/>
      <c r="O48" s="88"/>
      <c r="P48" s="88"/>
      <c r="Q48" s="126"/>
      <c r="R48" s="17"/>
      <c r="S48" s="13"/>
      <c r="T48" s="13"/>
      <c r="U48" s="13"/>
      <c r="V48" s="13"/>
      <c r="W48" s="13"/>
      <c r="X48" s="13"/>
      <c r="Y48" s="13"/>
      <c r="Z48" s="13"/>
    </row>
    <row r="49" spans="1:26" ht="14.25" customHeight="1">
      <c r="A49" s="161">
        <f>FORMULARIO!N24</f>
        <v>0</v>
      </c>
      <c r="B49" s="88"/>
      <c r="C49" s="88"/>
      <c r="D49" s="88"/>
      <c r="E49" s="88"/>
      <c r="F49" s="88"/>
      <c r="G49" s="88"/>
      <c r="H49" s="88"/>
      <c r="I49" s="88"/>
      <c r="J49" s="88"/>
      <c r="K49" s="13"/>
      <c r="L49" s="125"/>
      <c r="M49" s="88"/>
      <c r="N49" s="88"/>
      <c r="O49" s="88"/>
      <c r="P49" s="88"/>
      <c r="Q49" s="126"/>
      <c r="R49" s="17"/>
      <c r="S49" s="13"/>
      <c r="T49" s="13"/>
      <c r="U49" s="13"/>
      <c r="V49" s="13"/>
      <c r="W49" s="13"/>
      <c r="X49" s="13"/>
      <c r="Y49" s="13"/>
      <c r="Z49" s="13"/>
    </row>
    <row r="50" spans="1:26" ht="11.25" customHeight="1">
      <c r="A50" s="161">
        <f>FORMULARIO!N25</f>
        <v>0</v>
      </c>
      <c r="B50" s="88"/>
      <c r="C50" s="88"/>
      <c r="D50" s="88"/>
      <c r="E50" s="88"/>
      <c r="F50" s="88"/>
      <c r="G50" s="88"/>
      <c r="H50" s="88"/>
      <c r="I50" s="88"/>
      <c r="J50" s="88"/>
      <c r="K50" s="13"/>
      <c r="L50" s="127"/>
      <c r="M50" s="93"/>
      <c r="N50" s="93"/>
      <c r="O50" s="93"/>
      <c r="P50" s="93"/>
      <c r="Q50" s="128"/>
      <c r="R50" s="17"/>
      <c r="S50" s="13"/>
      <c r="T50" s="13"/>
      <c r="U50" s="13"/>
      <c r="V50" s="13"/>
      <c r="W50" s="13"/>
      <c r="X50" s="13"/>
      <c r="Y50" s="13"/>
      <c r="Z50" s="13"/>
    </row>
    <row r="51" spans="1:26" ht="11.25" customHeight="1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13"/>
      <c r="L51" s="46"/>
      <c r="M51" s="46"/>
      <c r="N51" s="46"/>
      <c r="O51" s="46"/>
      <c r="P51" s="46"/>
      <c r="Q51" s="46"/>
      <c r="R51" s="17"/>
      <c r="S51" s="13"/>
      <c r="T51" s="13"/>
      <c r="U51" s="13"/>
      <c r="V51" s="13"/>
      <c r="W51" s="13"/>
      <c r="X51" s="13"/>
      <c r="Y51" s="13"/>
      <c r="Z51" s="13"/>
    </row>
    <row r="52" spans="1:26" ht="13.5" customHeight="1">
      <c r="A52" s="13"/>
      <c r="B52" s="47"/>
      <c r="C52" s="38" t="s">
        <v>118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9" t="s">
        <v>119</v>
      </c>
      <c r="Q52" s="50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90">
    <mergeCell ref="N24:O24"/>
    <mergeCell ref="P24:R24"/>
    <mergeCell ref="B22:M22"/>
    <mergeCell ref="N22:O22"/>
    <mergeCell ref="P22:R22"/>
    <mergeCell ref="B23:M23"/>
    <mergeCell ref="N23:O23"/>
    <mergeCell ref="P23:R23"/>
    <mergeCell ref="B24:M24"/>
    <mergeCell ref="N27:O27"/>
    <mergeCell ref="P27:R27"/>
    <mergeCell ref="B25:M25"/>
    <mergeCell ref="N25:O25"/>
    <mergeCell ref="P25:R25"/>
    <mergeCell ref="B26:M26"/>
    <mergeCell ref="N26:O26"/>
    <mergeCell ref="P26:R26"/>
    <mergeCell ref="B27:M27"/>
    <mergeCell ref="B28:M28"/>
    <mergeCell ref="N28:O28"/>
    <mergeCell ref="P28:R28"/>
    <mergeCell ref="A29:M29"/>
    <mergeCell ref="N29:O29"/>
    <mergeCell ref="P29:R29"/>
    <mergeCell ref="O34:P34"/>
    <mergeCell ref="Q34:R34"/>
    <mergeCell ref="A35:N35"/>
    <mergeCell ref="O35:R35"/>
    <mergeCell ref="N30:R30"/>
    <mergeCell ref="A30:M30"/>
    <mergeCell ref="G31:J31"/>
    <mergeCell ref="K31:L32"/>
    <mergeCell ref="M31:P32"/>
    <mergeCell ref="Q31:R32"/>
    <mergeCell ref="G32:J32"/>
    <mergeCell ref="A31:D31"/>
    <mergeCell ref="E31:F32"/>
    <mergeCell ref="A32:D32"/>
    <mergeCell ref="A38:R39"/>
    <mergeCell ref="A40:R40"/>
    <mergeCell ref="F41:G41"/>
    <mergeCell ref="H41:I41"/>
    <mergeCell ref="J41:K41"/>
    <mergeCell ref="L41:M41"/>
    <mergeCell ref="L46:Q50"/>
    <mergeCell ref="A49:J49"/>
    <mergeCell ref="A50:J50"/>
    <mergeCell ref="L42:M42"/>
    <mergeCell ref="A44:R44"/>
    <mergeCell ref="F42:G42"/>
    <mergeCell ref="H42:I42"/>
    <mergeCell ref="J42:K42"/>
    <mergeCell ref="F43:G43"/>
    <mergeCell ref="H43:I43"/>
    <mergeCell ref="K7:L7"/>
    <mergeCell ref="O7:P7"/>
    <mergeCell ref="B1:Q1"/>
    <mergeCell ref="B2:Q2"/>
    <mergeCell ref="B3:Q3"/>
    <mergeCell ref="B4:Q4"/>
    <mergeCell ref="B5:Q5"/>
    <mergeCell ref="E7:F7"/>
    <mergeCell ref="I7:J7"/>
    <mergeCell ref="B9:D10"/>
    <mergeCell ref="A12:D12"/>
    <mergeCell ref="E12:M12"/>
    <mergeCell ref="N12:O12"/>
    <mergeCell ref="P12:R12"/>
    <mergeCell ref="A13:D13"/>
    <mergeCell ref="E13:R13"/>
    <mergeCell ref="A14:D14"/>
    <mergeCell ref="E14:R14"/>
    <mergeCell ref="A15:D15"/>
    <mergeCell ref="E15:R15"/>
    <mergeCell ref="A36:R36"/>
    <mergeCell ref="A37:R37"/>
    <mergeCell ref="A16:D16"/>
    <mergeCell ref="G16:H16"/>
    <mergeCell ref="N16:O16"/>
    <mergeCell ref="A18:D18"/>
    <mergeCell ref="A22:A28"/>
    <mergeCell ref="E18:H18"/>
    <mergeCell ref="J18:M18"/>
    <mergeCell ref="N18:Q18"/>
    <mergeCell ref="A20:R20"/>
    <mergeCell ref="A21:M21"/>
    <mergeCell ref="N21:O21"/>
    <mergeCell ref="P21:R21"/>
    <mergeCell ref="A33:R33"/>
    <mergeCell ref="A34:M34"/>
  </mergeCells>
  <conditionalFormatting sqref="G7">
    <cfRule type="containsText" dxfId="27" priority="1" operator="containsText" text="0">
      <formula>NOT(ISERROR(SEARCH(("0"),(G7))))</formula>
    </cfRule>
  </conditionalFormatting>
  <conditionalFormatting sqref="I7:J7">
    <cfRule type="cellIs" dxfId="26" priority="2" operator="equal">
      <formula>0</formula>
    </cfRule>
  </conditionalFormatting>
  <conditionalFormatting sqref="M7">
    <cfRule type="cellIs" dxfId="25" priority="3" operator="equal">
      <formula>0</formula>
    </cfRule>
  </conditionalFormatting>
  <conditionalFormatting sqref="O7:P7">
    <cfRule type="cellIs" dxfId="24" priority="4" operator="equal">
      <formula>0</formula>
    </cfRule>
  </conditionalFormatting>
  <pageMargins left="0.51181102362204722" right="0.51181102362204722" top="0.39370078740157483" bottom="0.39370078740157483" header="0" footer="0"/>
  <pageSetup scale="91" orientation="portrait"/>
  <headerFooter>
    <oddFooter>&amp;L</oddFooter>
  </headerFooter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000"/>
  <sheetViews>
    <sheetView workbookViewId="0"/>
  </sheetViews>
  <sheetFormatPr baseColWidth="10" defaultColWidth="12.625" defaultRowHeight="15" customHeight="1"/>
  <cols>
    <col min="1" max="17" width="4.75" customWidth="1"/>
    <col min="18" max="18" width="5.75" customWidth="1"/>
    <col min="19" max="24" width="4.75" customWidth="1"/>
    <col min="25" max="25" width="5.125" customWidth="1"/>
    <col min="26" max="39" width="4.75" customWidth="1"/>
    <col min="40" max="41" width="4.25" customWidth="1"/>
  </cols>
  <sheetData>
    <row r="1" spans="1:41" ht="15.75" customHeight="1">
      <c r="A1" s="109" t="s">
        <v>64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13"/>
      <c r="AO1" s="13"/>
    </row>
    <row r="2" spans="1:41" ht="15.75" customHeight="1">
      <c r="A2" s="181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13"/>
      <c r="AO2" s="13"/>
    </row>
    <row r="3" spans="1:41" ht="14.25" customHeight="1">
      <c r="A3" s="110" t="s">
        <v>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13"/>
      <c r="AO3" s="13"/>
    </row>
    <row r="4" spans="1:41" ht="14.25" customHeight="1">
      <c r="A4" s="110" t="s">
        <v>3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13"/>
      <c r="AO4" s="13"/>
    </row>
    <row r="5" spans="1:41" ht="14.25" customHeight="1">
      <c r="A5" s="181" t="s">
        <v>120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13"/>
      <c r="AO5" s="13"/>
    </row>
    <row r="6" spans="1:41" ht="14.2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</row>
    <row r="7" spans="1:41" ht="14.2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11" t="s">
        <v>67</v>
      </c>
      <c r="L7" s="88"/>
      <c r="M7" s="182"/>
      <c r="N7" s="180" t="s">
        <v>68</v>
      </c>
      <c r="O7" s="113"/>
      <c r="P7" s="106"/>
      <c r="Q7" s="14">
        <f>FORMULARIO!K8</f>
        <v>0</v>
      </c>
      <c r="R7" s="52" t="s">
        <v>8</v>
      </c>
      <c r="S7" s="114">
        <f>FORMULARIO!N8</f>
        <v>0</v>
      </c>
      <c r="T7" s="106"/>
      <c r="U7" s="180" t="s">
        <v>69</v>
      </c>
      <c r="V7" s="113"/>
      <c r="W7" s="106"/>
      <c r="X7" s="14" t="str">
        <f>FORMULARIO!U8</f>
        <v>X</v>
      </c>
      <c r="Y7" s="52" t="s">
        <v>8</v>
      </c>
      <c r="Z7" s="114">
        <f>FORMULARIO!X8</f>
        <v>2025</v>
      </c>
      <c r="AA7" s="106"/>
      <c r="AB7" s="13"/>
      <c r="AC7" s="13"/>
      <c r="AD7" s="13"/>
      <c r="AE7" s="13"/>
      <c r="AF7" s="38"/>
      <c r="AG7" s="13"/>
      <c r="AH7" s="13"/>
      <c r="AI7" s="13"/>
      <c r="AJ7" s="13"/>
      <c r="AK7" s="13"/>
      <c r="AL7" s="13"/>
      <c r="AM7" s="13"/>
      <c r="AN7" s="13"/>
      <c r="AO7" s="13"/>
    </row>
    <row r="8" spans="1:41" ht="15.75" customHeight="1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13"/>
      <c r="AB8" s="13"/>
      <c r="AC8" s="13"/>
      <c r="AD8" s="13"/>
      <c r="AE8" s="13"/>
      <c r="AF8" s="28"/>
      <c r="AG8" s="13"/>
      <c r="AH8" s="13"/>
      <c r="AI8" s="13"/>
      <c r="AJ8" s="13"/>
      <c r="AK8" s="13"/>
      <c r="AL8" s="13"/>
      <c r="AM8" s="13"/>
      <c r="AN8" s="13"/>
      <c r="AO8" s="13"/>
    </row>
    <row r="9" spans="1:41" ht="14.2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56" t="s">
        <v>70</v>
      </c>
      <c r="L9" s="88"/>
      <c r="M9" s="88"/>
      <c r="N9" s="88"/>
      <c r="O9" s="26"/>
      <c r="P9" s="105">
        <v>1</v>
      </c>
      <c r="Q9" s="106"/>
      <c r="R9" s="121">
        <v>2</v>
      </c>
      <c r="S9" s="106"/>
      <c r="T9" s="180">
        <v>3</v>
      </c>
      <c r="U9" s="106"/>
      <c r="V9" s="121">
        <v>4</v>
      </c>
      <c r="W9" s="106"/>
      <c r="X9" s="105">
        <v>5</v>
      </c>
      <c r="Y9" s="106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</row>
    <row r="10" spans="1:41" ht="14.2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88"/>
      <c r="L10" s="88"/>
      <c r="M10" s="88"/>
      <c r="N10" s="88"/>
      <c r="O10" s="26"/>
      <c r="P10" s="168"/>
      <c r="Q10" s="106"/>
      <c r="R10" s="179"/>
      <c r="S10" s="106"/>
      <c r="T10" s="133" t="s">
        <v>71</v>
      </c>
      <c r="U10" s="106"/>
      <c r="V10" s="172"/>
      <c r="W10" s="106"/>
      <c r="X10" s="179"/>
      <c r="Y10" s="106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</row>
    <row r="11" spans="1:41" ht="12.7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</row>
    <row r="12" spans="1:41" ht="14.25" customHeight="1">
      <c r="A12" s="13"/>
      <c r="B12" s="13"/>
      <c r="C12" s="175" t="s">
        <v>121</v>
      </c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176">
        <f>FORMULARIO!N10</f>
        <v>0</v>
      </c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1" t="s">
        <v>44</v>
      </c>
      <c r="AE12" s="88"/>
      <c r="AF12" s="88"/>
      <c r="AG12" s="177">
        <f>FORMULARIO!N11</f>
        <v>0</v>
      </c>
      <c r="AH12" s="119"/>
      <c r="AI12" s="119"/>
      <c r="AJ12" s="119"/>
      <c r="AK12" s="13"/>
      <c r="AL12" s="13"/>
      <c r="AM12" s="13"/>
      <c r="AN12" s="13"/>
      <c r="AO12" s="13"/>
    </row>
    <row r="13" spans="1:41" ht="14.25" customHeight="1">
      <c r="A13" s="13"/>
      <c r="B13" s="13"/>
      <c r="C13" s="175" t="s">
        <v>42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177">
        <f>FORMULARIO!N12</f>
        <v>0</v>
      </c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3"/>
      <c r="AL13" s="13"/>
      <c r="AM13" s="13"/>
      <c r="AN13" s="13"/>
      <c r="AO13" s="13"/>
    </row>
    <row r="14" spans="1:41" ht="14.25" customHeight="1">
      <c r="A14" s="13"/>
      <c r="B14" s="13"/>
      <c r="C14" s="175" t="s">
        <v>74</v>
      </c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178">
        <f>FORMULARIO!N14</f>
        <v>0</v>
      </c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3"/>
      <c r="AL14" s="13"/>
      <c r="AM14" s="13"/>
      <c r="AN14" s="13"/>
      <c r="AO14" s="13"/>
    </row>
    <row r="15" spans="1:41" ht="14.25" customHeight="1">
      <c r="A15" s="13"/>
      <c r="B15" s="13"/>
      <c r="C15" s="175" t="s">
        <v>46</v>
      </c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178">
        <f>FORMULARIO!N15</f>
        <v>0</v>
      </c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3"/>
      <c r="AL15" s="13"/>
      <c r="AM15" s="13"/>
      <c r="AN15" s="13"/>
      <c r="AO15" s="13"/>
    </row>
    <row r="16" spans="1:41" ht="14.25" customHeight="1">
      <c r="A16" s="13"/>
      <c r="B16" s="13"/>
      <c r="C16" s="175" t="s">
        <v>75</v>
      </c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178">
        <f>DAY(FORMULARIO!N18)</f>
        <v>5</v>
      </c>
      <c r="O16" s="113"/>
      <c r="P16" s="5" t="s">
        <v>76</v>
      </c>
      <c r="Q16" s="178" t="str">
        <f>TEXT(MONTH(FORMULARIO!N18)*30,"mmmm")</f>
        <v>enero</v>
      </c>
      <c r="R16" s="113"/>
      <c r="S16" s="113"/>
      <c r="T16" s="5" t="s">
        <v>77</v>
      </c>
      <c r="U16" s="178">
        <f>YEAR(FORMULARIO!N18)</f>
        <v>2026</v>
      </c>
      <c r="V16" s="113"/>
      <c r="W16" s="5" t="s">
        <v>78</v>
      </c>
      <c r="X16" s="178">
        <f>DAY(FORMULARIO!N19)</f>
        <v>5</v>
      </c>
      <c r="Y16" s="113"/>
      <c r="Z16" s="5" t="s">
        <v>76</v>
      </c>
      <c r="AA16" s="178" t="str">
        <f>TEXT(MONTH(FORMULARIO!N19)*30,"mmmm")</f>
        <v>marzo</v>
      </c>
      <c r="AB16" s="113"/>
      <c r="AC16" s="113"/>
      <c r="AD16" s="113"/>
      <c r="AE16" s="110" t="s">
        <v>76</v>
      </c>
      <c r="AF16" s="88"/>
      <c r="AG16" s="178">
        <f>YEAR(FORMULARIO!N19)</f>
        <v>2026</v>
      </c>
      <c r="AH16" s="113"/>
      <c r="AI16" s="13"/>
      <c r="AJ16" s="13"/>
      <c r="AK16" s="13"/>
      <c r="AL16" s="13"/>
      <c r="AM16" s="13"/>
      <c r="AN16" s="13"/>
      <c r="AO16" s="13"/>
    </row>
    <row r="17" spans="1:41" ht="14.25" customHeight="1">
      <c r="A17" s="13"/>
      <c r="B17" s="1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2"/>
      <c r="O17" s="2"/>
      <c r="P17" s="5"/>
      <c r="Q17" s="2"/>
      <c r="R17" s="2"/>
      <c r="S17" s="2"/>
      <c r="T17" s="5"/>
      <c r="U17" s="2"/>
      <c r="V17" s="2"/>
      <c r="W17" s="5"/>
      <c r="X17" s="2"/>
      <c r="Y17" s="2"/>
      <c r="Z17" s="5"/>
      <c r="AA17" s="2"/>
      <c r="AB17" s="2"/>
      <c r="AC17" s="2"/>
      <c r="AD17" s="2"/>
      <c r="AE17" s="2"/>
      <c r="AF17" s="2"/>
      <c r="AG17" s="2"/>
      <c r="AH17" s="2"/>
      <c r="AI17" s="13"/>
      <c r="AJ17" s="13"/>
      <c r="AK17" s="13"/>
      <c r="AL17" s="13"/>
      <c r="AM17" s="13"/>
      <c r="AN17" s="13"/>
      <c r="AO17" s="13"/>
    </row>
    <row r="18" spans="1:41" ht="15" customHeight="1">
      <c r="A18" s="184" t="s">
        <v>122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193">
        <f>'REPORTE EVALUACION 3'!E18</f>
        <v>0</v>
      </c>
      <c r="M18" s="119"/>
      <c r="N18" s="119"/>
      <c r="O18" s="119"/>
      <c r="P18" s="119"/>
      <c r="Q18" s="119"/>
      <c r="R18" s="194" t="s">
        <v>80</v>
      </c>
      <c r="S18" s="119"/>
      <c r="T18" s="13"/>
      <c r="U18" s="195" t="s">
        <v>123</v>
      </c>
      <c r="V18" s="88"/>
      <c r="W18" s="88"/>
      <c r="X18" s="88"/>
      <c r="Y18" s="88"/>
      <c r="Z18" s="88"/>
      <c r="AA18" s="88"/>
      <c r="AB18" s="88"/>
      <c r="AC18" s="193">
        <f>'REPORTE EVALUACION 3'!N18</f>
        <v>0</v>
      </c>
      <c r="AD18" s="119"/>
      <c r="AE18" s="119"/>
      <c r="AF18" s="119"/>
      <c r="AG18" s="119"/>
      <c r="AH18" s="119"/>
      <c r="AI18" s="194" t="s">
        <v>80</v>
      </c>
      <c r="AJ18" s="119"/>
      <c r="AK18" s="13"/>
      <c r="AL18" s="13"/>
      <c r="AM18" s="13"/>
      <c r="AN18" s="13"/>
      <c r="AO18" s="13"/>
    </row>
    <row r="19" spans="1:41" ht="14.25" customHeight="1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"/>
      <c r="M19" s="2"/>
      <c r="N19" s="2"/>
      <c r="O19" s="2"/>
      <c r="P19" s="2"/>
      <c r="Q19" s="2"/>
      <c r="R19" s="5"/>
      <c r="S19" s="5"/>
      <c r="T19" s="57"/>
      <c r="U19" s="57"/>
      <c r="V19" s="57"/>
      <c r="W19" s="57"/>
      <c r="X19" s="57"/>
      <c r="Y19" s="57"/>
      <c r="Z19" s="2"/>
      <c r="AA19" s="2"/>
      <c r="AB19" s="2"/>
      <c r="AC19" s="2"/>
      <c r="AD19" s="2"/>
      <c r="AE19" s="2"/>
      <c r="AF19" s="2"/>
      <c r="AG19" s="2"/>
      <c r="AH19" s="2"/>
      <c r="AI19" s="5"/>
      <c r="AJ19" s="5"/>
      <c r="AK19" s="13"/>
      <c r="AL19" s="13"/>
      <c r="AM19" s="13"/>
      <c r="AN19" s="13"/>
      <c r="AO19" s="13"/>
    </row>
    <row r="20" spans="1:41" ht="13.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</row>
    <row r="21" spans="1:41" ht="14.25" customHeight="1">
      <c r="A21" s="168" t="s">
        <v>124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06"/>
      <c r="T21" s="18"/>
      <c r="U21" s="168" t="s">
        <v>125</v>
      </c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06"/>
      <c r="AN21" s="13"/>
      <c r="AO21" s="13"/>
    </row>
    <row r="22" spans="1:41" ht="36.75" customHeight="1">
      <c r="A22" s="31" t="s">
        <v>53</v>
      </c>
      <c r="B22" s="121" t="s">
        <v>126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06"/>
      <c r="O22" s="121" t="s">
        <v>127</v>
      </c>
      <c r="P22" s="106"/>
      <c r="Q22" s="150" t="s">
        <v>98</v>
      </c>
      <c r="R22" s="113"/>
      <c r="S22" s="106"/>
      <c r="T22" s="58"/>
      <c r="U22" s="31" t="s">
        <v>53</v>
      </c>
      <c r="V22" s="121" t="s">
        <v>126</v>
      </c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06"/>
      <c r="AI22" s="121" t="s">
        <v>127</v>
      </c>
      <c r="AJ22" s="106"/>
      <c r="AK22" s="151" t="s">
        <v>128</v>
      </c>
      <c r="AL22" s="113"/>
      <c r="AM22" s="106"/>
      <c r="AN22" s="13"/>
      <c r="AO22" s="13"/>
    </row>
    <row r="23" spans="1:41" ht="24.75" customHeight="1">
      <c r="A23" s="20">
        <v>1</v>
      </c>
      <c r="B23" s="171" t="s">
        <v>129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06"/>
      <c r="O23" s="189" t="s">
        <v>88</v>
      </c>
      <c r="P23" s="106"/>
      <c r="Q23" s="190"/>
      <c r="R23" s="113"/>
      <c r="S23" s="106"/>
      <c r="T23" s="59"/>
      <c r="U23" s="60">
        <v>8</v>
      </c>
      <c r="V23" s="171" t="s">
        <v>130</v>
      </c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06"/>
      <c r="AI23" s="133" t="s">
        <v>88</v>
      </c>
      <c r="AJ23" s="106"/>
      <c r="AK23" s="186"/>
      <c r="AL23" s="113"/>
      <c r="AM23" s="106"/>
      <c r="AN23" s="13"/>
      <c r="AO23" s="13"/>
    </row>
    <row r="24" spans="1:41" ht="22.5" customHeight="1">
      <c r="A24" s="20">
        <v>2</v>
      </c>
      <c r="B24" s="190" t="s">
        <v>131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06"/>
      <c r="O24" s="189" t="s">
        <v>88</v>
      </c>
      <c r="P24" s="106"/>
      <c r="Q24" s="190"/>
      <c r="R24" s="113"/>
      <c r="S24" s="106"/>
      <c r="T24" s="59"/>
      <c r="U24" s="60">
        <v>9</v>
      </c>
      <c r="V24" s="171" t="s">
        <v>132</v>
      </c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06"/>
      <c r="AI24" s="133" t="s">
        <v>88</v>
      </c>
      <c r="AJ24" s="106"/>
      <c r="AK24" s="186"/>
      <c r="AL24" s="113"/>
      <c r="AM24" s="106"/>
      <c r="AN24" s="13"/>
      <c r="AO24" s="13"/>
    </row>
    <row r="25" spans="1:41" ht="24.75" customHeight="1">
      <c r="A25" s="20">
        <v>3</v>
      </c>
      <c r="B25" s="190" t="s">
        <v>133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06"/>
      <c r="O25" s="189" t="s">
        <v>88</v>
      </c>
      <c r="P25" s="106"/>
      <c r="Q25" s="190"/>
      <c r="R25" s="113"/>
      <c r="S25" s="106"/>
      <c r="T25" s="59"/>
      <c r="U25" s="60">
        <v>10</v>
      </c>
      <c r="V25" s="171" t="s">
        <v>134</v>
      </c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06"/>
      <c r="AI25" s="133" t="s">
        <v>88</v>
      </c>
      <c r="AJ25" s="106"/>
      <c r="AK25" s="186"/>
      <c r="AL25" s="113"/>
      <c r="AM25" s="106"/>
      <c r="AN25" s="13"/>
      <c r="AO25" s="13"/>
    </row>
    <row r="26" spans="1:41" ht="16.5" customHeight="1">
      <c r="A26" s="20">
        <v>4</v>
      </c>
      <c r="B26" s="190" t="s">
        <v>135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06"/>
      <c r="O26" s="189" t="s">
        <v>88</v>
      </c>
      <c r="P26" s="106"/>
      <c r="Q26" s="190"/>
      <c r="R26" s="113"/>
      <c r="S26" s="106"/>
      <c r="T26" s="59"/>
      <c r="U26" s="60">
        <v>11</v>
      </c>
      <c r="V26" s="171" t="s">
        <v>136</v>
      </c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06"/>
      <c r="AI26" s="133" t="s">
        <v>88</v>
      </c>
      <c r="AJ26" s="106"/>
      <c r="AK26" s="186"/>
      <c r="AL26" s="113"/>
      <c r="AM26" s="106"/>
      <c r="AN26" s="13"/>
      <c r="AO26" s="13"/>
    </row>
    <row r="27" spans="1:41" ht="27.75" customHeight="1">
      <c r="A27" s="20">
        <v>5</v>
      </c>
      <c r="B27" s="171" t="s">
        <v>137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06"/>
      <c r="O27" s="189" t="s">
        <v>88</v>
      </c>
      <c r="P27" s="106"/>
      <c r="Q27" s="190"/>
      <c r="R27" s="113"/>
      <c r="S27" s="106"/>
      <c r="T27" s="59"/>
      <c r="U27" s="60">
        <v>12</v>
      </c>
      <c r="V27" s="171" t="s">
        <v>138</v>
      </c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06"/>
      <c r="AI27" s="133" t="s">
        <v>88</v>
      </c>
      <c r="AJ27" s="106"/>
      <c r="AK27" s="186"/>
      <c r="AL27" s="113"/>
      <c r="AM27" s="106"/>
      <c r="AN27" s="13"/>
      <c r="AO27" s="13"/>
    </row>
    <row r="28" spans="1:41" ht="29.25" customHeight="1">
      <c r="A28" s="20">
        <v>6</v>
      </c>
      <c r="B28" s="171" t="s">
        <v>139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06"/>
      <c r="O28" s="189" t="s">
        <v>88</v>
      </c>
      <c r="P28" s="106"/>
      <c r="Q28" s="190"/>
      <c r="R28" s="113"/>
      <c r="S28" s="106"/>
      <c r="T28" s="59"/>
      <c r="U28" s="60">
        <v>13</v>
      </c>
      <c r="V28" s="171" t="s">
        <v>140</v>
      </c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06"/>
      <c r="AI28" s="133" t="s">
        <v>88</v>
      </c>
      <c r="AJ28" s="106"/>
      <c r="AK28" s="186"/>
      <c r="AL28" s="113"/>
      <c r="AM28" s="106"/>
      <c r="AN28" s="13"/>
      <c r="AO28" s="13"/>
    </row>
    <row r="29" spans="1:41" ht="36.75" customHeight="1">
      <c r="A29" s="20">
        <v>7</v>
      </c>
      <c r="B29" s="171" t="s">
        <v>141</v>
      </c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06"/>
      <c r="O29" s="189" t="s">
        <v>88</v>
      </c>
      <c r="P29" s="106"/>
      <c r="Q29" s="190"/>
      <c r="R29" s="113"/>
      <c r="S29" s="106"/>
      <c r="T29" s="59"/>
      <c r="U29" s="60">
        <v>14</v>
      </c>
      <c r="V29" s="171" t="s">
        <v>142</v>
      </c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06"/>
      <c r="AI29" s="133" t="s">
        <v>88</v>
      </c>
      <c r="AJ29" s="106"/>
      <c r="AK29" s="186"/>
      <c r="AL29" s="113"/>
      <c r="AM29" s="106"/>
      <c r="AN29" s="13"/>
      <c r="AO29" s="13"/>
    </row>
    <row r="30" spans="1:41" ht="30" customHeight="1">
      <c r="A30" s="189" t="s">
        <v>143</v>
      </c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06"/>
      <c r="T30" s="61"/>
      <c r="U30" s="62">
        <v>15</v>
      </c>
      <c r="V30" s="185" t="s">
        <v>144</v>
      </c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7"/>
      <c r="AI30" s="133" t="s">
        <v>88</v>
      </c>
      <c r="AJ30" s="106"/>
      <c r="AK30" s="186"/>
      <c r="AL30" s="113"/>
      <c r="AM30" s="106"/>
      <c r="AN30" s="13"/>
      <c r="AO30" s="13"/>
    </row>
    <row r="31" spans="1:41" ht="22.5" customHeight="1">
      <c r="A31" s="133" t="s">
        <v>145</v>
      </c>
      <c r="B31" s="11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06"/>
      <c r="AI31" s="191">
        <f>SUM(Q23:S29,AK23:AM30)</f>
        <v>0</v>
      </c>
      <c r="AJ31" s="113"/>
      <c r="AK31" s="113"/>
      <c r="AL31" s="113"/>
      <c r="AM31" s="106"/>
      <c r="AN31" s="13"/>
      <c r="AO31" s="13"/>
    </row>
    <row r="32" spans="1:41" ht="20.25" customHeight="1">
      <c r="A32" s="150" t="s">
        <v>146</v>
      </c>
      <c r="B32" s="11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06"/>
      <c r="AI32" s="192">
        <f>ROUND((AI31/60*100),0)</f>
        <v>0</v>
      </c>
      <c r="AJ32" s="113"/>
      <c r="AK32" s="113"/>
      <c r="AL32" s="113"/>
      <c r="AM32" s="106"/>
      <c r="AN32" s="13"/>
      <c r="AO32" s="13"/>
    </row>
    <row r="33" spans="1:41" ht="14.25" customHeight="1">
      <c r="A33" s="63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21"/>
      <c r="AJ33" s="21"/>
      <c r="AK33" s="21"/>
      <c r="AL33" s="21"/>
      <c r="AM33" s="21"/>
      <c r="AN33" s="13"/>
      <c r="AO33" s="13"/>
    </row>
    <row r="34" spans="1:41" ht="14.2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2"/>
      <c r="O34" s="17"/>
      <c r="P34" s="17"/>
      <c r="Q34" s="17"/>
      <c r="R34" s="17"/>
      <c r="S34" s="17"/>
      <c r="T34" s="17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1"/>
      <c r="AJ34" s="51"/>
      <c r="AK34" s="51"/>
      <c r="AL34" s="51"/>
      <c r="AM34" s="51"/>
      <c r="AN34" s="13"/>
      <c r="AO34" s="13"/>
    </row>
    <row r="35" spans="1:41" ht="14.2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7"/>
      <c r="P35" s="187" t="s">
        <v>147</v>
      </c>
      <c r="Q35" s="98"/>
      <c r="R35" s="98"/>
      <c r="S35" s="98"/>
      <c r="T35" s="98"/>
      <c r="U35" s="98"/>
      <c r="V35" s="98"/>
      <c r="W35" s="123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5"/>
      <c r="AL35" s="65"/>
      <c r="AM35" s="65"/>
      <c r="AN35" s="65"/>
      <c r="AO35" s="65"/>
    </row>
    <row r="36" spans="1:41" ht="14.2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7"/>
      <c r="P36" s="125"/>
      <c r="Q36" s="88"/>
      <c r="R36" s="88"/>
      <c r="S36" s="88"/>
      <c r="T36" s="88"/>
      <c r="U36" s="88"/>
      <c r="V36" s="88"/>
      <c r="W36" s="126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5"/>
      <c r="AL36" s="65"/>
      <c r="AM36" s="65"/>
      <c r="AN36" s="65"/>
      <c r="AO36" s="65"/>
    </row>
    <row r="37" spans="1:41" ht="14.2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7"/>
      <c r="P37" s="125"/>
      <c r="Q37" s="88"/>
      <c r="R37" s="88"/>
      <c r="S37" s="88"/>
      <c r="T37" s="88"/>
      <c r="U37" s="88"/>
      <c r="V37" s="88"/>
      <c r="W37" s="126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</row>
    <row r="38" spans="1:41" ht="25.5" customHeight="1">
      <c r="A38" s="183">
        <f>FORMULARIO!N24</f>
        <v>0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46"/>
      <c r="P38" s="125"/>
      <c r="Q38" s="88"/>
      <c r="R38" s="88"/>
      <c r="S38" s="88"/>
      <c r="T38" s="88"/>
      <c r="U38" s="88"/>
      <c r="V38" s="88"/>
      <c r="W38" s="126"/>
      <c r="X38" s="13"/>
      <c r="Y38" s="188">
        <f>FORMULARIO!N10</f>
        <v>0</v>
      </c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3"/>
      <c r="AN38" s="13"/>
      <c r="AO38" s="13"/>
    </row>
    <row r="39" spans="1:41" ht="27.75" customHeight="1">
      <c r="A39" s="184">
        <f>FORMULARIO!N25</f>
        <v>0</v>
      </c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46"/>
      <c r="P39" s="127"/>
      <c r="Q39" s="93"/>
      <c r="R39" s="93"/>
      <c r="S39" s="93"/>
      <c r="T39" s="93"/>
      <c r="U39" s="93"/>
      <c r="V39" s="93"/>
      <c r="W39" s="128"/>
      <c r="X39" s="13"/>
      <c r="Y39" s="184">
        <f>FORMULARIO!N12</f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13"/>
      <c r="AN39" s="13"/>
      <c r="AO39" s="13"/>
    </row>
    <row r="40" spans="1:41" ht="14.2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46"/>
      <c r="P40" s="21"/>
      <c r="Q40" s="21"/>
      <c r="R40" s="21"/>
      <c r="S40" s="21"/>
      <c r="T40" s="21"/>
      <c r="U40" s="21"/>
      <c r="V40" s="21"/>
      <c r="W40" s="21"/>
      <c r="X40" s="13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13"/>
      <c r="AN40" s="13"/>
      <c r="AO40" s="13"/>
    </row>
    <row r="41" spans="1:41" ht="14.25" customHeight="1">
      <c r="A41" s="13" t="s">
        <v>148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 t="s">
        <v>119</v>
      </c>
      <c r="AL41" s="13"/>
      <c r="AM41" s="13"/>
      <c r="AN41" s="13"/>
      <c r="AO41" s="13"/>
    </row>
    <row r="42" spans="1:41" ht="14.2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</row>
    <row r="43" spans="1:41" ht="14.2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</row>
    <row r="44" spans="1:41" ht="14.2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</row>
    <row r="45" spans="1:41" ht="14.2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</row>
    <row r="46" spans="1:41" ht="14.2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</row>
    <row r="47" spans="1:41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</row>
    <row r="48" spans="1:41" ht="14.2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</row>
    <row r="49" spans="1:41" ht="14.2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</row>
    <row r="50" spans="1:41" ht="14.2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</row>
    <row r="51" spans="1:41" ht="14.2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</row>
    <row r="52" spans="1:41" ht="14.2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</row>
    <row r="53" spans="1:41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</row>
    <row r="54" spans="1:41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</row>
    <row r="55" spans="1:41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</row>
    <row r="56" spans="1:41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</row>
    <row r="57" spans="1:41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</row>
    <row r="58" spans="1:41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</row>
    <row r="59" spans="1:41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</row>
    <row r="60" spans="1:41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</row>
    <row r="61" spans="1:41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</row>
    <row r="62" spans="1:41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</row>
    <row r="63" spans="1:41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</row>
    <row r="64" spans="1:41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</row>
    <row r="65" spans="1:41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</row>
    <row r="66" spans="1:41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</row>
    <row r="67" spans="1:41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</row>
    <row r="68" spans="1:41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</row>
    <row r="69" spans="1:41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</row>
    <row r="70" spans="1:41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</row>
    <row r="71" spans="1:41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</row>
    <row r="72" spans="1:41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</row>
    <row r="73" spans="1:41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</row>
    <row r="74" spans="1:41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</row>
    <row r="75" spans="1:41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</row>
    <row r="76" spans="1:41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</row>
    <row r="77" spans="1:41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</row>
    <row r="78" spans="1:41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</row>
    <row r="79" spans="1:41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</row>
    <row r="80" spans="1:41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</row>
    <row r="81" spans="1:41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</row>
    <row r="82" spans="1:41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</row>
    <row r="83" spans="1:41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</row>
    <row r="84" spans="1:41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</row>
    <row r="85" spans="1:41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</row>
    <row r="86" spans="1:41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</row>
    <row r="87" spans="1:41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</row>
    <row r="88" spans="1:41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</row>
    <row r="89" spans="1:41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</row>
    <row r="90" spans="1:41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</row>
    <row r="91" spans="1:41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</row>
    <row r="92" spans="1:41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</row>
    <row r="93" spans="1:41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</row>
    <row r="94" spans="1:41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</row>
    <row r="95" spans="1:41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</row>
    <row r="96" spans="1:41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</row>
    <row r="97" spans="1:41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</row>
    <row r="98" spans="1:41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</row>
    <row r="99" spans="1:41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</row>
    <row r="100" spans="1:41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</row>
    <row r="101" spans="1:41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</row>
    <row r="102" spans="1:41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</row>
    <row r="103" spans="1:41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</row>
    <row r="104" spans="1:41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</row>
    <row r="105" spans="1:41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</row>
    <row r="106" spans="1:41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</row>
    <row r="107" spans="1:41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</row>
    <row r="108" spans="1:41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</row>
    <row r="109" spans="1:41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</row>
    <row r="110" spans="1:41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</row>
    <row r="111" spans="1:41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</row>
    <row r="112" spans="1:41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</row>
    <row r="113" spans="1:41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</row>
    <row r="114" spans="1:41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</row>
    <row r="115" spans="1:41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</row>
    <row r="116" spans="1:41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</row>
    <row r="117" spans="1:41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</row>
    <row r="118" spans="1:41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</row>
    <row r="119" spans="1:41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</row>
    <row r="120" spans="1:41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</row>
    <row r="121" spans="1:41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</row>
    <row r="122" spans="1:41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</row>
    <row r="123" spans="1:41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</row>
    <row r="124" spans="1:41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</row>
    <row r="125" spans="1:41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</row>
    <row r="126" spans="1:41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</row>
    <row r="127" spans="1:41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</row>
    <row r="128" spans="1:41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</row>
    <row r="129" spans="1:41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</row>
    <row r="130" spans="1:41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</row>
    <row r="131" spans="1:41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</row>
    <row r="132" spans="1:41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</row>
    <row r="133" spans="1:41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</row>
    <row r="134" spans="1:41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</row>
    <row r="135" spans="1:41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</row>
    <row r="136" spans="1:41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</row>
    <row r="137" spans="1:41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</row>
    <row r="138" spans="1:41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</row>
    <row r="139" spans="1:41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</row>
    <row r="140" spans="1:41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</row>
    <row r="141" spans="1:41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</row>
    <row r="142" spans="1:41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</row>
    <row r="143" spans="1:41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</row>
    <row r="144" spans="1:41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</row>
    <row r="145" spans="1:41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</row>
    <row r="146" spans="1:41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</row>
    <row r="147" spans="1:41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</row>
    <row r="148" spans="1:41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</row>
    <row r="149" spans="1:41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</row>
    <row r="150" spans="1:41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</row>
    <row r="151" spans="1:41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</row>
    <row r="152" spans="1:41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</row>
    <row r="153" spans="1:41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</row>
    <row r="154" spans="1:41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</row>
    <row r="155" spans="1:41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</row>
    <row r="156" spans="1:41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</row>
    <row r="157" spans="1:41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</row>
    <row r="158" spans="1:41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</row>
    <row r="159" spans="1:41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</row>
    <row r="160" spans="1:41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</row>
    <row r="161" spans="1:41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</row>
    <row r="162" spans="1:41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</row>
    <row r="163" spans="1:41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</row>
    <row r="164" spans="1:41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</row>
    <row r="165" spans="1:41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</row>
    <row r="166" spans="1:41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</row>
    <row r="167" spans="1:41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</row>
    <row r="168" spans="1:41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</row>
    <row r="169" spans="1:41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</row>
    <row r="170" spans="1:41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</row>
    <row r="171" spans="1:41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</row>
    <row r="172" spans="1:41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</row>
    <row r="173" spans="1:41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</row>
    <row r="174" spans="1:41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</row>
    <row r="175" spans="1:41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</row>
    <row r="176" spans="1:41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</row>
    <row r="177" spans="1:41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</row>
    <row r="178" spans="1:41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</row>
    <row r="179" spans="1:41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</row>
    <row r="180" spans="1:41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</row>
    <row r="181" spans="1:41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</row>
    <row r="182" spans="1:41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</row>
    <row r="183" spans="1:41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</row>
    <row r="184" spans="1:41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</row>
    <row r="185" spans="1:41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</row>
    <row r="186" spans="1:41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</row>
    <row r="187" spans="1:41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</row>
    <row r="188" spans="1:41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</row>
    <row r="189" spans="1:41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</row>
    <row r="190" spans="1:41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</row>
    <row r="191" spans="1:41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</row>
    <row r="192" spans="1:41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</row>
    <row r="193" spans="1:41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</row>
    <row r="194" spans="1:41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</row>
    <row r="195" spans="1:41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</row>
    <row r="196" spans="1:41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</row>
    <row r="197" spans="1:41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</row>
    <row r="198" spans="1:41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</row>
    <row r="199" spans="1:41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</row>
    <row r="200" spans="1:41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</row>
    <row r="201" spans="1:41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</row>
    <row r="202" spans="1:41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</row>
    <row r="203" spans="1:41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</row>
    <row r="204" spans="1:41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</row>
    <row r="205" spans="1:41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</row>
    <row r="206" spans="1:41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</row>
    <row r="207" spans="1:41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</row>
    <row r="208" spans="1:41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</row>
    <row r="209" spans="1:41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</row>
    <row r="210" spans="1:41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</row>
    <row r="211" spans="1:41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</row>
    <row r="212" spans="1:41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</row>
    <row r="213" spans="1:41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</row>
    <row r="214" spans="1:41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</row>
    <row r="215" spans="1:41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</row>
    <row r="216" spans="1:41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</row>
    <row r="217" spans="1:41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</row>
    <row r="218" spans="1:41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</row>
    <row r="219" spans="1:41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</row>
    <row r="220" spans="1:41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</row>
    <row r="221" spans="1:41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</row>
    <row r="222" spans="1:41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</row>
    <row r="223" spans="1:41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</row>
    <row r="224" spans="1:41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</row>
    <row r="225" spans="1:41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</row>
    <row r="226" spans="1:41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</row>
    <row r="227" spans="1:41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</row>
    <row r="228" spans="1:41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</row>
    <row r="229" spans="1:41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</row>
    <row r="230" spans="1:41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</row>
    <row r="231" spans="1:41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</row>
    <row r="232" spans="1:41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</row>
    <row r="233" spans="1:41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</row>
    <row r="234" spans="1:41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</row>
    <row r="235" spans="1:41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</row>
    <row r="236" spans="1:41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</row>
    <row r="237" spans="1:41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</row>
    <row r="238" spans="1:41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</row>
    <row r="239" spans="1:41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</row>
    <row r="240" spans="1:41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</row>
    <row r="241" spans="1:41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</row>
    <row r="242" spans="1:41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</row>
    <row r="243" spans="1:41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</row>
    <row r="244" spans="1:41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</row>
    <row r="245" spans="1:41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</row>
    <row r="246" spans="1:41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</row>
    <row r="247" spans="1:41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</row>
    <row r="248" spans="1:41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</row>
    <row r="249" spans="1:41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</row>
    <row r="250" spans="1:41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</row>
    <row r="251" spans="1:41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</row>
    <row r="252" spans="1:41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</row>
    <row r="253" spans="1:41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</row>
    <row r="254" spans="1:41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</row>
    <row r="255" spans="1:41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</row>
    <row r="256" spans="1:41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</row>
    <row r="257" spans="1:41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</row>
    <row r="258" spans="1:41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</row>
    <row r="259" spans="1:41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</row>
    <row r="260" spans="1:41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</row>
    <row r="261" spans="1:41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</row>
    <row r="262" spans="1:41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</row>
    <row r="263" spans="1:41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</row>
    <row r="264" spans="1:41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</row>
    <row r="265" spans="1:41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</row>
    <row r="266" spans="1:41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</row>
    <row r="267" spans="1:41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</row>
    <row r="268" spans="1:41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</row>
    <row r="269" spans="1:41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</row>
    <row r="270" spans="1:41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</row>
    <row r="271" spans="1:41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</row>
    <row r="272" spans="1:41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</row>
    <row r="273" spans="1:41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</row>
    <row r="274" spans="1:41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</row>
    <row r="275" spans="1:41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</row>
    <row r="276" spans="1:41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</row>
    <row r="277" spans="1:41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</row>
    <row r="278" spans="1:41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</row>
    <row r="279" spans="1:41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</row>
    <row r="280" spans="1:41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</row>
    <row r="281" spans="1:41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</row>
    <row r="282" spans="1:41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</row>
    <row r="283" spans="1:41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</row>
    <row r="284" spans="1:41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</row>
    <row r="285" spans="1:41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</row>
    <row r="286" spans="1:41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</row>
    <row r="287" spans="1:41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</row>
    <row r="288" spans="1:41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</row>
    <row r="289" spans="1:41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</row>
    <row r="290" spans="1:41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</row>
    <row r="291" spans="1:41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</row>
    <row r="292" spans="1:41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</row>
    <row r="293" spans="1:41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</row>
    <row r="294" spans="1:41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</row>
    <row r="295" spans="1:41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</row>
    <row r="296" spans="1:41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</row>
    <row r="297" spans="1:41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</row>
    <row r="298" spans="1:41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</row>
    <row r="299" spans="1:41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</row>
    <row r="300" spans="1:41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</row>
    <row r="301" spans="1:41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</row>
    <row r="302" spans="1:41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</row>
    <row r="303" spans="1:41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</row>
    <row r="304" spans="1:41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</row>
    <row r="305" spans="1:41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</row>
    <row r="306" spans="1:41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</row>
    <row r="307" spans="1:41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</row>
    <row r="308" spans="1:41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</row>
    <row r="309" spans="1:41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</row>
    <row r="310" spans="1:41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</row>
    <row r="311" spans="1:41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</row>
    <row r="312" spans="1:41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</row>
    <row r="313" spans="1:41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</row>
    <row r="314" spans="1:41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</row>
    <row r="315" spans="1:41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</row>
    <row r="316" spans="1:41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</row>
    <row r="317" spans="1:41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</row>
    <row r="318" spans="1:41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</row>
    <row r="319" spans="1:41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</row>
    <row r="320" spans="1:41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</row>
    <row r="321" spans="1:41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</row>
    <row r="322" spans="1:41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</row>
    <row r="323" spans="1:41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</row>
    <row r="324" spans="1:41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</row>
    <row r="325" spans="1:41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</row>
    <row r="326" spans="1:41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</row>
    <row r="327" spans="1:41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</row>
    <row r="328" spans="1:41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</row>
    <row r="329" spans="1:41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</row>
    <row r="330" spans="1:41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</row>
    <row r="331" spans="1:41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</row>
    <row r="332" spans="1:41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</row>
    <row r="333" spans="1:41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</row>
    <row r="334" spans="1:41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</row>
    <row r="335" spans="1:41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</row>
    <row r="336" spans="1:41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</row>
    <row r="337" spans="1:41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</row>
    <row r="338" spans="1:41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</row>
    <row r="339" spans="1:41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</row>
    <row r="340" spans="1:41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</row>
    <row r="341" spans="1:41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</row>
    <row r="342" spans="1:41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</row>
    <row r="343" spans="1:41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</row>
    <row r="344" spans="1:41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</row>
    <row r="345" spans="1:41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</row>
    <row r="346" spans="1:41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</row>
    <row r="347" spans="1:41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</row>
    <row r="348" spans="1:41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</row>
    <row r="349" spans="1:41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</row>
    <row r="350" spans="1:41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</row>
    <row r="351" spans="1:41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</row>
    <row r="352" spans="1:41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</row>
    <row r="353" spans="1:41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</row>
    <row r="354" spans="1:41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</row>
    <row r="355" spans="1:41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</row>
    <row r="356" spans="1:41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</row>
    <row r="357" spans="1:41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</row>
    <row r="358" spans="1:41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</row>
    <row r="359" spans="1:41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</row>
    <row r="360" spans="1:41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</row>
    <row r="361" spans="1:41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</row>
    <row r="362" spans="1:41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</row>
    <row r="363" spans="1:41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</row>
    <row r="364" spans="1:41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</row>
    <row r="365" spans="1:41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</row>
    <row r="366" spans="1:41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</row>
    <row r="367" spans="1:41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</row>
    <row r="368" spans="1:41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</row>
    <row r="369" spans="1:41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</row>
    <row r="370" spans="1:41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</row>
    <row r="371" spans="1:41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</row>
    <row r="372" spans="1:41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</row>
    <row r="373" spans="1:41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</row>
    <row r="374" spans="1:41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</row>
    <row r="375" spans="1:41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</row>
    <row r="376" spans="1:41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</row>
    <row r="377" spans="1:41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</row>
    <row r="378" spans="1:41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</row>
    <row r="379" spans="1:41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</row>
    <row r="380" spans="1:41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</row>
    <row r="381" spans="1:41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</row>
    <row r="382" spans="1:41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</row>
    <row r="383" spans="1:41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</row>
    <row r="384" spans="1:41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</row>
    <row r="385" spans="1:41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</row>
    <row r="386" spans="1:41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</row>
    <row r="387" spans="1:41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</row>
    <row r="388" spans="1:41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</row>
    <row r="389" spans="1:41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</row>
    <row r="390" spans="1:41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</row>
    <row r="391" spans="1:41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</row>
    <row r="392" spans="1:41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</row>
    <row r="393" spans="1:41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</row>
    <row r="394" spans="1:41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</row>
    <row r="395" spans="1:41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</row>
    <row r="396" spans="1:41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</row>
    <row r="397" spans="1:41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</row>
    <row r="398" spans="1:41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</row>
    <row r="399" spans="1:41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</row>
    <row r="400" spans="1:41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</row>
    <row r="401" spans="1:41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</row>
    <row r="402" spans="1:41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</row>
    <row r="403" spans="1:41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</row>
    <row r="404" spans="1:41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</row>
    <row r="405" spans="1:41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</row>
    <row r="406" spans="1:41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</row>
    <row r="407" spans="1:41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</row>
    <row r="408" spans="1:41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</row>
    <row r="409" spans="1:41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</row>
    <row r="410" spans="1:41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</row>
    <row r="411" spans="1:41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</row>
    <row r="412" spans="1:41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</row>
    <row r="413" spans="1:41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</row>
    <row r="414" spans="1:41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</row>
    <row r="415" spans="1:41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</row>
    <row r="416" spans="1:41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</row>
    <row r="417" spans="1:41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</row>
    <row r="418" spans="1:41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</row>
    <row r="419" spans="1:41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</row>
    <row r="420" spans="1:41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</row>
    <row r="421" spans="1:41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</row>
    <row r="422" spans="1:41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</row>
    <row r="423" spans="1:41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</row>
    <row r="424" spans="1:41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</row>
    <row r="425" spans="1:41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</row>
    <row r="426" spans="1:41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</row>
    <row r="427" spans="1:41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</row>
    <row r="428" spans="1:41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</row>
    <row r="429" spans="1:41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</row>
    <row r="430" spans="1:41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</row>
    <row r="431" spans="1:41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</row>
    <row r="432" spans="1:41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</row>
    <row r="433" spans="1:41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</row>
    <row r="434" spans="1:41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</row>
    <row r="435" spans="1:41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</row>
    <row r="436" spans="1:41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</row>
    <row r="437" spans="1:41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</row>
    <row r="438" spans="1:41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</row>
    <row r="439" spans="1:41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</row>
    <row r="440" spans="1:41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</row>
    <row r="441" spans="1:41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</row>
    <row r="442" spans="1:41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</row>
    <row r="443" spans="1:41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</row>
    <row r="444" spans="1:41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</row>
    <row r="445" spans="1:41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</row>
    <row r="446" spans="1:41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</row>
    <row r="447" spans="1:41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</row>
    <row r="448" spans="1:41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</row>
    <row r="449" spans="1:41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</row>
    <row r="450" spans="1:41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</row>
    <row r="451" spans="1:41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</row>
    <row r="452" spans="1:41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</row>
    <row r="453" spans="1:41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</row>
    <row r="454" spans="1:41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</row>
    <row r="455" spans="1:41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</row>
    <row r="456" spans="1:41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</row>
    <row r="457" spans="1:41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</row>
    <row r="458" spans="1:41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</row>
    <row r="459" spans="1:41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</row>
    <row r="460" spans="1:41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</row>
    <row r="461" spans="1:41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</row>
    <row r="462" spans="1:41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</row>
    <row r="463" spans="1:41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</row>
    <row r="464" spans="1:41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</row>
    <row r="465" spans="1:41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</row>
    <row r="466" spans="1:41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</row>
    <row r="467" spans="1:41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</row>
    <row r="468" spans="1:41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</row>
    <row r="469" spans="1:41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</row>
    <row r="470" spans="1:41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</row>
    <row r="471" spans="1:41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</row>
    <row r="472" spans="1:41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</row>
    <row r="473" spans="1:41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</row>
    <row r="474" spans="1:41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</row>
    <row r="475" spans="1:41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</row>
    <row r="476" spans="1:41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</row>
    <row r="477" spans="1:41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</row>
    <row r="478" spans="1:41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</row>
    <row r="479" spans="1:41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</row>
    <row r="480" spans="1:41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</row>
    <row r="481" spans="1:41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</row>
    <row r="482" spans="1:41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</row>
    <row r="483" spans="1:41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</row>
    <row r="484" spans="1:41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</row>
    <row r="485" spans="1:41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</row>
    <row r="486" spans="1:41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</row>
    <row r="487" spans="1:41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</row>
    <row r="488" spans="1:41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</row>
    <row r="489" spans="1:41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</row>
    <row r="490" spans="1:41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</row>
    <row r="491" spans="1:41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</row>
    <row r="492" spans="1:41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</row>
    <row r="493" spans="1:41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</row>
    <row r="494" spans="1:41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</row>
    <row r="495" spans="1:41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</row>
    <row r="496" spans="1:41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</row>
    <row r="497" spans="1:41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</row>
    <row r="498" spans="1:41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</row>
    <row r="499" spans="1:41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</row>
    <row r="500" spans="1:41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</row>
    <row r="501" spans="1:41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</row>
    <row r="502" spans="1:41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</row>
    <row r="503" spans="1:41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</row>
    <row r="504" spans="1:41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</row>
    <row r="505" spans="1:41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</row>
    <row r="506" spans="1:41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</row>
    <row r="507" spans="1:41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</row>
    <row r="508" spans="1:41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</row>
    <row r="509" spans="1:41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</row>
    <row r="510" spans="1:41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</row>
    <row r="511" spans="1:41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</row>
    <row r="512" spans="1:41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</row>
    <row r="513" spans="1:41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</row>
    <row r="514" spans="1:41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</row>
    <row r="515" spans="1:41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</row>
    <row r="516" spans="1:41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</row>
    <row r="517" spans="1:41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</row>
    <row r="518" spans="1:41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</row>
    <row r="519" spans="1:41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</row>
    <row r="520" spans="1:41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</row>
    <row r="521" spans="1:41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</row>
    <row r="522" spans="1:41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</row>
    <row r="523" spans="1:41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</row>
    <row r="524" spans="1:41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</row>
    <row r="525" spans="1:41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</row>
    <row r="526" spans="1:41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</row>
    <row r="527" spans="1:41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</row>
    <row r="528" spans="1:41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</row>
    <row r="529" spans="1:41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</row>
    <row r="530" spans="1:41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</row>
    <row r="531" spans="1:41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</row>
    <row r="532" spans="1:41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</row>
    <row r="533" spans="1:41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</row>
    <row r="534" spans="1:41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</row>
    <row r="535" spans="1:41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</row>
    <row r="536" spans="1:41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</row>
    <row r="537" spans="1:41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</row>
    <row r="538" spans="1:41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</row>
    <row r="539" spans="1:41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</row>
    <row r="540" spans="1:41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</row>
    <row r="541" spans="1:41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</row>
    <row r="542" spans="1:41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</row>
    <row r="543" spans="1:41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</row>
    <row r="544" spans="1:41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</row>
    <row r="545" spans="1:41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</row>
    <row r="546" spans="1:41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</row>
    <row r="547" spans="1:41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</row>
    <row r="548" spans="1:41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</row>
    <row r="549" spans="1:41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</row>
    <row r="550" spans="1:41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</row>
    <row r="551" spans="1:41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</row>
    <row r="552" spans="1:41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</row>
    <row r="553" spans="1:41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</row>
    <row r="554" spans="1:41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</row>
    <row r="555" spans="1:41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</row>
    <row r="556" spans="1:41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</row>
    <row r="557" spans="1:41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</row>
    <row r="558" spans="1:41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</row>
    <row r="559" spans="1:41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</row>
    <row r="560" spans="1:41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</row>
    <row r="561" spans="1:41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</row>
    <row r="562" spans="1:41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</row>
    <row r="563" spans="1:41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</row>
    <row r="564" spans="1:41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</row>
    <row r="565" spans="1:41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</row>
    <row r="566" spans="1:41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</row>
    <row r="567" spans="1:41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</row>
    <row r="568" spans="1:41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</row>
    <row r="569" spans="1:41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</row>
    <row r="570" spans="1:41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</row>
    <row r="571" spans="1:41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</row>
    <row r="572" spans="1:41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</row>
    <row r="573" spans="1:41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</row>
    <row r="574" spans="1:41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</row>
    <row r="575" spans="1:41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</row>
    <row r="576" spans="1:41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</row>
    <row r="577" spans="1:41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</row>
    <row r="578" spans="1:41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</row>
    <row r="579" spans="1:41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</row>
    <row r="580" spans="1:41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</row>
    <row r="581" spans="1:41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</row>
    <row r="582" spans="1:41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</row>
    <row r="583" spans="1:41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</row>
    <row r="584" spans="1:41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</row>
    <row r="585" spans="1:41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</row>
    <row r="586" spans="1:41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</row>
    <row r="587" spans="1:41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</row>
    <row r="588" spans="1:41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</row>
    <row r="589" spans="1:41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</row>
    <row r="590" spans="1:41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</row>
    <row r="591" spans="1:41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</row>
    <row r="592" spans="1:41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</row>
    <row r="593" spans="1:41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</row>
    <row r="594" spans="1:41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</row>
    <row r="595" spans="1:41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</row>
    <row r="596" spans="1:41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</row>
    <row r="597" spans="1:41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</row>
    <row r="598" spans="1:41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</row>
    <row r="599" spans="1:41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</row>
    <row r="600" spans="1:41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</row>
    <row r="601" spans="1:41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</row>
    <row r="602" spans="1:41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</row>
    <row r="603" spans="1:41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</row>
    <row r="604" spans="1:41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</row>
    <row r="605" spans="1:41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</row>
    <row r="606" spans="1:41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</row>
    <row r="607" spans="1:41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</row>
    <row r="608" spans="1:41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</row>
    <row r="609" spans="1:41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</row>
    <row r="610" spans="1:41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</row>
    <row r="611" spans="1:41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</row>
    <row r="612" spans="1:41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</row>
    <row r="613" spans="1:41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</row>
    <row r="614" spans="1:41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</row>
    <row r="615" spans="1:41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</row>
    <row r="616" spans="1:41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</row>
    <row r="617" spans="1:41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</row>
    <row r="618" spans="1:41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</row>
    <row r="619" spans="1:41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</row>
    <row r="620" spans="1:41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</row>
    <row r="621" spans="1:41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</row>
    <row r="622" spans="1:41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</row>
    <row r="623" spans="1:41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</row>
    <row r="624" spans="1:41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</row>
    <row r="625" spans="1:41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</row>
    <row r="626" spans="1:41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</row>
    <row r="627" spans="1:41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</row>
    <row r="628" spans="1:41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</row>
    <row r="629" spans="1:41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</row>
    <row r="630" spans="1:41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</row>
    <row r="631" spans="1:41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</row>
    <row r="632" spans="1:41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</row>
    <row r="633" spans="1:41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</row>
    <row r="634" spans="1:41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</row>
    <row r="635" spans="1:41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</row>
    <row r="636" spans="1:41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</row>
    <row r="637" spans="1:41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</row>
    <row r="638" spans="1:41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</row>
    <row r="639" spans="1:41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</row>
    <row r="640" spans="1:41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</row>
    <row r="641" spans="1:41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</row>
    <row r="642" spans="1:41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</row>
    <row r="643" spans="1:41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</row>
    <row r="644" spans="1:41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</row>
    <row r="645" spans="1:41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</row>
    <row r="646" spans="1:41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</row>
    <row r="647" spans="1:41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</row>
    <row r="648" spans="1:41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</row>
    <row r="649" spans="1:41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</row>
    <row r="650" spans="1:41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</row>
    <row r="651" spans="1:41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</row>
    <row r="652" spans="1:41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</row>
    <row r="653" spans="1:41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</row>
    <row r="654" spans="1:41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</row>
    <row r="655" spans="1:41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</row>
    <row r="656" spans="1:41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</row>
    <row r="657" spans="1:41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</row>
    <row r="658" spans="1:41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</row>
    <row r="659" spans="1:41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</row>
    <row r="660" spans="1:41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</row>
    <row r="661" spans="1:41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</row>
    <row r="662" spans="1:41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</row>
    <row r="663" spans="1:41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</row>
    <row r="664" spans="1:41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</row>
    <row r="665" spans="1:41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</row>
    <row r="666" spans="1:41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</row>
    <row r="667" spans="1:41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</row>
    <row r="668" spans="1:41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</row>
    <row r="669" spans="1:41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</row>
    <row r="670" spans="1:41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</row>
    <row r="671" spans="1:41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</row>
    <row r="672" spans="1:41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</row>
    <row r="673" spans="1:41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</row>
    <row r="674" spans="1:41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</row>
    <row r="675" spans="1:41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</row>
    <row r="676" spans="1:41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</row>
    <row r="677" spans="1:41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</row>
    <row r="678" spans="1:41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</row>
    <row r="679" spans="1:41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</row>
    <row r="680" spans="1:41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</row>
    <row r="681" spans="1:41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</row>
    <row r="682" spans="1:41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</row>
    <row r="683" spans="1:41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</row>
    <row r="684" spans="1:41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</row>
    <row r="685" spans="1:41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</row>
    <row r="686" spans="1:41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</row>
    <row r="687" spans="1:41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</row>
    <row r="688" spans="1:41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</row>
    <row r="689" spans="1:41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</row>
    <row r="690" spans="1:41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</row>
    <row r="691" spans="1:41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</row>
    <row r="692" spans="1:41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</row>
    <row r="693" spans="1:41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</row>
    <row r="694" spans="1:41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</row>
    <row r="695" spans="1:41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</row>
    <row r="696" spans="1:41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</row>
    <row r="697" spans="1:41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</row>
    <row r="698" spans="1:41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</row>
    <row r="699" spans="1:41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</row>
    <row r="700" spans="1:41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</row>
    <row r="701" spans="1:41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</row>
    <row r="702" spans="1:41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</row>
    <row r="703" spans="1:41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</row>
    <row r="704" spans="1:41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</row>
    <row r="705" spans="1:41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</row>
    <row r="706" spans="1:41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</row>
    <row r="707" spans="1:41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</row>
    <row r="708" spans="1:41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</row>
    <row r="709" spans="1:41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</row>
    <row r="710" spans="1:41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</row>
    <row r="711" spans="1:41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</row>
    <row r="712" spans="1:41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</row>
    <row r="713" spans="1:41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</row>
    <row r="714" spans="1:41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</row>
    <row r="715" spans="1:41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</row>
    <row r="716" spans="1:41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</row>
    <row r="717" spans="1:41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</row>
    <row r="718" spans="1:41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</row>
    <row r="719" spans="1:41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</row>
    <row r="720" spans="1:41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</row>
    <row r="721" spans="1:41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</row>
    <row r="722" spans="1:41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</row>
    <row r="723" spans="1:41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</row>
    <row r="724" spans="1:41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</row>
    <row r="725" spans="1:41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</row>
    <row r="726" spans="1:41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</row>
    <row r="727" spans="1:41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</row>
    <row r="728" spans="1:41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</row>
    <row r="729" spans="1:41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</row>
    <row r="730" spans="1:41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</row>
    <row r="731" spans="1:41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</row>
    <row r="732" spans="1:41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</row>
    <row r="733" spans="1:41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</row>
    <row r="734" spans="1:41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</row>
    <row r="735" spans="1:41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</row>
    <row r="736" spans="1:41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</row>
    <row r="737" spans="1:41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</row>
    <row r="738" spans="1:41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</row>
    <row r="739" spans="1:41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</row>
    <row r="740" spans="1:41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</row>
    <row r="741" spans="1:41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</row>
    <row r="742" spans="1:41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</row>
    <row r="743" spans="1:41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</row>
    <row r="744" spans="1:41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</row>
    <row r="745" spans="1:41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</row>
    <row r="746" spans="1:41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</row>
    <row r="747" spans="1:41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</row>
    <row r="748" spans="1:41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</row>
    <row r="749" spans="1:41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</row>
    <row r="750" spans="1:41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</row>
    <row r="751" spans="1:41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</row>
    <row r="752" spans="1:41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</row>
    <row r="753" spans="1:41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</row>
    <row r="754" spans="1:41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</row>
    <row r="755" spans="1:41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</row>
    <row r="756" spans="1:41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</row>
    <row r="757" spans="1:41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</row>
    <row r="758" spans="1:41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</row>
    <row r="759" spans="1:41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</row>
    <row r="760" spans="1:41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</row>
    <row r="761" spans="1:41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</row>
    <row r="762" spans="1:41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</row>
    <row r="763" spans="1:41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</row>
    <row r="764" spans="1:41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</row>
    <row r="765" spans="1:41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</row>
    <row r="766" spans="1:41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</row>
    <row r="767" spans="1:41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</row>
    <row r="768" spans="1:41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</row>
    <row r="769" spans="1:41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</row>
    <row r="770" spans="1:41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</row>
    <row r="771" spans="1:41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</row>
    <row r="772" spans="1:41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</row>
    <row r="773" spans="1:41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</row>
    <row r="774" spans="1:41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</row>
    <row r="775" spans="1:41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</row>
    <row r="776" spans="1:41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</row>
    <row r="777" spans="1:41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</row>
    <row r="778" spans="1:41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</row>
    <row r="779" spans="1:41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</row>
    <row r="780" spans="1:41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</row>
    <row r="781" spans="1:41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</row>
    <row r="782" spans="1:41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</row>
    <row r="783" spans="1:41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</row>
    <row r="784" spans="1:41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</row>
    <row r="785" spans="1:41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</row>
    <row r="786" spans="1:41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</row>
    <row r="787" spans="1:41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</row>
    <row r="788" spans="1:41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</row>
    <row r="789" spans="1:41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</row>
    <row r="790" spans="1:41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</row>
    <row r="791" spans="1:41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</row>
    <row r="792" spans="1:41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</row>
    <row r="793" spans="1:41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</row>
    <row r="794" spans="1:41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</row>
    <row r="795" spans="1:41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</row>
    <row r="796" spans="1:41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</row>
    <row r="797" spans="1:41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</row>
    <row r="798" spans="1:41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</row>
    <row r="799" spans="1:41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</row>
    <row r="800" spans="1:41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</row>
    <row r="801" spans="1:41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</row>
    <row r="802" spans="1:41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</row>
    <row r="803" spans="1:41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</row>
    <row r="804" spans="1:41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</row>
    <row r="805" spans="1:41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</row>
    <row r="806" spans="1:41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</row>
    <row r="807" spans="1:41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</row>
    <row r="808" spans="1:41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</row>
    <row r="809" spans="1:41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</row>
    <row r="810" spans="1:41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</row>
    <row r="811" spans="1:41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</row>
    <row r="812" spans="1:41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</row>
    <row r="813" spans="1:41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</row>
    <row r="814" spans="1:41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</row>
    <row r="815" spans="1:41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</row>
    <row r="816" spans="1:41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</row>
    <row r="817" spans="1:41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</row>
    <row r="818" spans="1:41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</row>
    <row r="819" spans="1:41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</row>
    <row r="820" spans="1:41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</row>
    <row r="821" spans="1:41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</row>
    <row r="822" spans="1:41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</row>
    <row r="823" spans="1:41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</row>
    <row r="824" spans="1:41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</row>
    <row r="825" spans="1:41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</row>
    <row r="826" spans="1:41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</row>
    <row r="827" spans="1:41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</row>
    <row r="828" spans="1:41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</row>
    <row r="829" spans="1:41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</row>
    <row r="830" spans="1:41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</row>
    <row r="831" spans="1:41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</row>
    <row r="832" spans="1:41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</row>
    <row r="833" spans="1:41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</row>
    <row r="834" spans="1:41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</row>
    <row r="835" spans="1:41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</row>
    <row r="836" spans="1:41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</row>
    <row r="837" spans="1:41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</row>
    <row r="838" spans="1:41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</row>
    <row r="839" spans="1:41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</row>
    <row r="840" spans="1:41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</row>
    <row r="841" spans="1:41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</row>
    <row r="842" spans="1:41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</row>
    <row r="843" spans="1:41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</row>
    <row r="844" spans="1:41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</row>
    <row r="845" spans="1:41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</row>
    <row r="846" spans="1:41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</row>
    <row r="847" spans="1:41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</row>
    <row r="848" spans="1:41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</row>
    <row r="849" spans="1:41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</row>
    <row r="850" spans="1:41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</row>
    <row r="851" spans="1:41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</row>
    <row r="852" spans="1:41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</row>
    <row r="853" spans="1:41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</row>
    <row r="854" spans="1:41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</row>
    <row r="855" spans="1:41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</row>
    <row r="856" spans="1:41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</row>
    <row r="857" spans="1:41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</row>
    <row r="858" spans="1:41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</row>
    <row r="859" spans="1:41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</row>
    <row r="860" spans="1:41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</row>
    <row r="861" spans="1:41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</row>
    <row r="862" spans="1:41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</row>
    <row r="863" spans="1:41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</row>
    <row r="864" spans="1:41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</row>
    <row r="865" spans="1:41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</row>
    <row r="866" spans="1:41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</row>
    <row r="867" spans="1:41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</row>
    <row r="868" spans="1:41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</row>
    <row r="869" spans="1:41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</row>
    <row r="870" spans="1:41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</row>
    <row r="871" spans="1:41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</row>
    <row r="872" spans="1:41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</row>
    <row r="873" spans="1:41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</row>
    <row r="874" spans="1:41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</row>
    <row r="875" spans="1:41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</row>
    <row r="876" spans="1:41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</row>
    <row r="877" spans="1:41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</row>
    <row r="878" spans="1:41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</row>
    <row r="879" spans="1:41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</row>
    <row r="880" spans="1:41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</row>
    <row r="881" spans="1:41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</row>
    <row r="882" spans="1:41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</row>
    <row r="883" spans="1:41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</row>
    <row r="884" spans="1:41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</row>
    <row r="885" spans="1:41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</row>
    <row r="886" spans="1:41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</row>
    <row r="887" spans="1:41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</row>
    <row r="888" spans="1:41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</row>
    <row r="889" spans="1:41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</row>
    <row r="890" spans="1:41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</row>
    <row r="891" spans="1:41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</row>
    <row r="892" spans="1:41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</row>
    <row r="893" spans="1:41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</row>
    <row r="894" spans="1:41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</row>
    <row r="895" spans="1:41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</row>
    <row r="896" spans="1:41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</row>
    <row r="897" spans="1:41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</row>
    <row r="898" spans="1:41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</row>
    <row r="899" spans="1:41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</row>
    <row r="900" spans="1:41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</row>
    <row r="901" spans="1:41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</row>
    <row r="902" spans="1:41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</row>
    <row r="903" spans="1:41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</row>
    <row r="904" spans="1:41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</row>
    <row r="905" spans="1:41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</row>
    <row r="906" spans="1:41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</row>
    <row r="907" spans="1:41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</row>
    <row r="908" spans="1:41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</row>
    <row r="909" spans="1:41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</row>
    <row r="910" spans="1:41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</row>
    <row r="911" spans="1:41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</row>
    <row r="912" spans="1:41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</row>
    <row r="913" spans="1:41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</row>
    <row r="914" spans="1:41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</row>
    <row r="915" spans="1:41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</row>
    <row r="916" spans="1:41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</row>
    <row r="917" spans="1:41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</row>
    <row r="918" spans="1:41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</row>
    <row r="919" spans="1:41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</row>
    <row r="920" spans="1:41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</row>
    <row r="921" spans="1:41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</row>
    <row r="922" spans="1:41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</row>
    <row r="923" spans="1:41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</row>
    <row r="924" spans="1:41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</row>
    <row r="925" spans="1:41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</row>
    <row r="926" spans="1:41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</row>
    <row r="927" spans="1:41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</row>
    <row r="928" spans="1:41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</row>
    <row r="929" spans="1:41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</row>
    <row r="930" spans="1:41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</row>
    <row r="931" spans="1:41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</row>
    <row r="932" spans="1:41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</row>
    <row r="933" spans="1:41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</row>
    <row r="934" spans="1:41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</row>
    <row r="935" spans="1:41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</row>
    <row r="936" spans="1:41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</row>
    <row r="937" spans="1:41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</row>
    <row r="938" spans="1:41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</row>
    <row r="939" spans="1:41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</row>
    <row r="940" spans="1:41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</row>
    <row r="941" spans="1:41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</row>
    <row r="942" spans="1:41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</row>
    <row r="943" spans="1:41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</row>
    <row r="944" spans="1:41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</row>
    <row r="945" spans="1:41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</row>
    <row r="946" spans="1:41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</row>
    <row r="947" spans="1:41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</row>
    <row r="948" spans="1:41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</row>
    <row r="949" spans="1:41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</row>
    <row r="950" spans="1:41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</row>
    <row r="951" spans="1:41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</row>
    <row r="952" spans="1:41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</row>
    <row r="953" spans="1:41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</row>
    <row r="954" spans="1:41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</row>
    <row r="955" spans="1:41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</row>
    <row r="956" spans="1:41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</row>
    <row r="957" spans="1:41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</row>
    <row r="958" spans="1:41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</row>
    <row r="959" spans="1:41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</row>
    <row r="960" spans="1:41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</row>
    <row r="961" spans="1:41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</row>
    <row r="962" spans="1:41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</row>
    <row r="963" spans="1:41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</row>
    <row r="964" spans="1:41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</row>
    <row r="965" spans="1:41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</row>
    <row r="966" spans="1:41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</row>
    <row r="967" spans="1:41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</row>
    <row r="968" spans="1:41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</row>
    <row r="969" spans="1:41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</row>
    <row r="970" spans="1:41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</row>
    <row r="971" spans="1:41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</row>
    <row r="972" spans="1:41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</row>
    <row r="973" spans="1:41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</row>
    <row r="974" spans="1:41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</row>
    <row r="975" spans="1:41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</row>
    <row r="976" spans="1:41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</row>
    <row r="977" spans="1:41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</row>
    <row r="978" spans="1:41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</row>
    <row r="979" spans="1:41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</row>
    <row r="980" spans="1:41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</row>
    <row r="981" spans="1:41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</row>
    <row r="982" spans="1:41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</row>
    <row r="983" spans="1:41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</row>
    <row r="984" spans="1:41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</row>
    <row r="985" spans="1:41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</row>
    <row r="986" spans="1:41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</row>
    <row r="987" spans="1:41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</row>
    <row r="988" spans="1:41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</row>
    <row r="989" spans="1:41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</row>
    <row r="990" spans="1:41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</row>
    <row r="991" spans="1:41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</row>
    <row r="992" spans="1:41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</row>
    <row r="993" spans="1:41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</row>
    <row r="994" spans="1:41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</row>
    <row r="995" spans="1:41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</row>
    <row r="996" spans="1:41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</row>
    <row r="997" spans="1:41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</row>
    <row r="998" spans="1:41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</row>
    <row r="999" spans="1:41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  <c r="AN999" s="13"/>
      <c r="AO999" s="13"/>
    </row>
    <row r="1000" spans="1:41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  <c r="AN1000" s="13"/>
      <c r="AO1000" s="13"/>
    </row>
  </sheetData>
  <mergeCells count="108">
    <mergeCell ref="A18:K18"/>
    <mergeCell ref="L18:Q18"/>
    <mergeCell ref="R18:S18"/>
    <mergeCell ref="U18:AB18"/>
    <mergeCell ref="AC18:AH18"/>
    <mergeCell ref="AI18:AJ18"/>
    <mergeCell ref="U21:AM21"/>
    <mergeCell ref="A21:S21"/>
    <mergeCell ref="B22:N22"/>
    <mergeCell ref="O22:P22"/>
    <mergeCell ref="Q22:S22"/>
    <mergeCell ref="V22:AH22"/>
    <mergeCell ref="AI22:AJ22"/>
    <mergeCell ref="AK22:AM22"/>
    <mergeCell ref="V24:AH24"/>
    <mergeCell ref="AI24:AJ24"/>
    <mergeCell ref="V25:AH25"/>
    <mergeCell ref="AI25:AJ25"/>
    <mergeCell ref="AK25:AM25"/>
    <mergeCell ref="V26:AH26"/>
    <mergeCell ref="AI26:AJ26"/>
    <mergeCell ref="AK26:AM26"/>
    <mergeCell ref="B23:N23"/>
    <mergeCell ref="O23:P23"/>
    <mergeCell ref="Q23:S23"/>
    <mergeCell ref="V23:AH23"/>
    <mergeCell ref="AI23:AJ23"/>
    <mergeCell ref="AK23:AM23"/>
    <mergeCell ref="AK24:AM24"/>
    <mergeCell ref="B24:N24"/>
    <mergeCell ref="B25:N25"/>
    <mergeCell ref="O25:P25"/>
    <mergeCell ref="Q25:S25"/>
    <mergeCell ref="B26:N26"/>
    <mergeCell ref="O26:P26"/>
    <mergeCell ref="Q26:S26"/>
    <mergeCell ref="O24:P24"/>
    <mergeCell ref="Q24:S24"/>
    <mergeCell ref="B28:N28"/>
    <mergeCell ref="O28:P28"/>
    <mergeCell ref="Q28:S28"/>
    <mergeCell ref="V28:AH28"/>
    <mergeCell ref="AI28:AJ28"/>
    <mergeCell ref="AK28:AM28"/>
    <mergeCell ref="B29:N29"/>
    <mergeCell ref="AK29:AM29"/>
    <mergeCell ref="B27:N27"/>
    <mergeCell ref="O27:P27"/>
    <mergeCell ref="Q27:S27"/>
    <mergeCell ref="V27:AH27"/>
    <mergeCell ref="AI27:AJ27"/>
    <mergeCell ref="AK27:AM27"/>
    <mergeCell ref="A38:N38"/>
    <mergeCell ref="A39:N39"/>
    <mergeCell ref="V29:AH29"/>
    <mergeCell ref="AI29:AJ29"/>
    <mergeCell ref="V30:AH30"/>
    <mergeCell ref="AI30:AJ30"/>
    <mergeCell ref="AK30:AM30"/>
    <mergeCell ref="P35:W39"/>
    <mergeCell ref="Y38:AL38"/>
    <mergeCell ref="Y39:AL39"/>
    <mergeCell ref="O29:P29"/>
    <mergeCell ref="Q29:S29"/>
    <mergeCell ref="A30:S30"/>
    <mergeCell ref="A31:AH31"/>
    <mergeCell ref="AI31:AM31"/>
    <mergeCell ref="A32:AH32"/>
    <mergeCell ref="AI32:AM32"/>
    <mergeCell ref="A1:AM1"/>
    <mergeCell ref="A2:AM2"/>
    <mergeCell ref="A3:AM3"/>
    <mergeCell ref="A4:AM4"/>
    <mergeCell ref="A5:AM5"/>
    <mergeCell ref="K7:M7"/>
    <mergeCell ref="N7:P7"/>
    <mergeCell ref="Z7:AA7"/>
    <mergeCell ref="P9:Q9"/>
    <mergeCell ref="P10:Q10"/>
    <mergeCell ref="V10:W10"/>
    <mergeCell ref="X10:Y10"/>
    <mergeCell ref="S7:T7"/>
    <mergeCell ref="U7:W7"/>
    <mergeCell ref="K9:N10"/>
    <mergeCell ref="R9:S9"/>
    <mergeCell ref="T9:U9"/>
    <mergeCell ref="V9:W9"/>
    <mergeCell ref="X9:Y9"/>
    <mergeCell ref="R10:S10"/>
    <mergeCell ref="T10:U10"/>
    <mergeCell ref="C12:M12"/>
    <mergeCell ref="N12:AC12"/>
    <mergeCell ref="AD12:AF12"/>
    <mergeCell ref="AG12:AJ12"/>
    <mergeCell ref="N13:AJ13"/>
    <mergeCell ref="X16:Y16"/>
    <mergeCell ref="AA16:AD16"/>
    <mergeCell ref="AE16:AF16"/>
    <mergeCell ref="AG16:AH16"/>
    <mergeCell ref="N14:AJ14"/>
    <mergeCell ref="N15:AJ15"/>
    <mergeCell ref="C13:M13"/>
    <mergeCell ref="C14:M14"/>
    <mergeCell ref="C15:M15"/>
    <mergeCell ref="C16:M16"/>
    <mergeCell ref="N16:O16"/>
    <mergeCell ref="Q16:S16"/>
    <mergeCell ref="U16:V16"/>
  </mergeCells>
  <conditionalFormatting sqref="Q7">
    <cfRule type="containsText" dxfId="23" priority="1" operator="containsText" text="0">
      <formula>NOT(ISERROR(SEARCH(("0"),(Q7))))</formula>
    </cfRule>
  </conditionalFormatting>
  <conditionalFormatting sqref="S7:T7">
    <cfRule type="cellIs" dxfId="22" priority="2" operator="equal">
      <formula>0</formula>
    </cfRule>
  </conditionalFormatting>
  <conditionalFormatting sqref="X7">
    <cfRule type="cellIs" dxfId="21" priority="3" operator="equal">
      <formula>0</formula>
    </cfRule>
  </conditionalFormatting>
  <conditionalFormatting sqref="Z7:AA7">
    <cfRule type="cellIs" dxfId="20" priority="4" operator="equal">
      <formula>0</formula>
    </cfRule>
  </conditionalFormatting>
  <pageMargins left="0.51181102362204722" right="0.51181102362204722" top="0.39370078740157483" bottom="0.39370078740157483" header="0" footer="0"/>
  <pageSetup scale="68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workbookViewId="0"/>
  </sheetViews>
  <sheetFormatPr baseColWidth="10" defaultColWidth="12.625" defaultRowHeight="15" customHeight="1"/>
  <cols>
    <col min="1" max="4" width="5.25" customWidth="1"/>
    <col min="5" max="5" width="6.875" customWidth="1"/>
    <col min="6" max="10" width="5.25" customWidth="1"/>
    <col min="11" max="11" width="6.25" customWidth="1"/>
    <col min="12" max="26" width="5.25" customWidth="1"/>
  </cols>
  <sheetData>
    <row r="1" spans="1:26" ht="14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4.2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4.25" customHeight="1">
      <c r="A3" s="204" t="s">
        <v>64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13"/>
      <c r="S3" s="13"/>
      <c r="T3" s="13"/>
      <c r="U3" s="13"/>
      <c r="V3" s="13"/>
      <c r="W3" s="13"/>
      <c r="X3" s="13"/>
      <c r="Y3" s="13"/>
      <c r="Z3" s="13"/>
    </row>
    <row r="4" spans="1:26" ht="14.25" customHeight="1">
      <c r="A4" s="112" t="s">
        <v>1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13"/>
      <c r="S4" s="13"/>
      <c r="T4" s="13"/>
      <c r="U4" s="13"/>
      <c r="V4" s="13"/>
      <c r="W4" s="13"/>
      <c r="X4" s="13"/>
      <c r="Y4" s="13"/>
      <c r="Z4" s="13"/>
    </row>
    <row r="5" spans="1:26" ht="8.2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3"/>
      <c r="S5" s="13"/>
      <c r="T5" s="13"/>
      <c r="U5" s="13"/>
      <c r="V5" s="13"/>
      <c r="W5" s="13"/>
      <c r="X5" s="13"/>
      <c r="Y5" s="13"/>
      <c r="Z5" s="13"/>
    </row>
    <row r="6" spans="1:26" ht="14.25" customHeight="1">
      <c r="A6" s="112" t="s">
        <v>149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13"/>
      <c r="S6" s="13"/>
      <c r="T6" s="13"/>
      <c r="U6" s="13"/>
      <c r="V6" s="13"/>
      <c r="W6" s="13"/>
      <c r="X6" s="13"/>
      <c r="Y6" s="13"/>
      <c r="Z6" s="13"/>
    </row>
    <row r="7" spans="1:26" ht="19.5" customHeight="1">
      <c r="A7" s="13"/>
      <c r="B7" s="26"/>
      <c r="C7" s="26"/>
      <c r="D7" s="26"/>
      <c r="E7" s="26"/>
      <c r="F7" s="26"/>
      <c r="G7" s="26"/>
      <c r="H7" s="26"/>
      <c r="I7" s="26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 customHeight="1">
      <c r="A8" s="27"/>
      <c r="B8" s="205" t="s">
        <v>67</v>
      </c>
      <c r="C8" s="88"/>
      <c r="D8" s="182"/>
      <c r="E8" s="206" t="s">
        <v>68</v>
      </c>
      <c r="F8" s="106"/>
      <c r="G8" s="14">
        <f>FORMULARIO!K8</f>
        <v>0</v>
      </c>
      <c r="H8" s="67" t="s">
        <v>8</v>
      </c>
      <c r="I8" s="186">
        <f>FORMULARIO!N8</f>
        <v>0</v>
      </c>
      <c r="J8" s="106"/>
      <c r="K8" s="206" t="s">
        <v>69</v>
      </c>
      <c r="L8" s="106"/>
      <c r="M8" s="32" t="str">
        <f>FORMULARIO!U8</f>
        <v>X</v>
      </c>
      <c r="N8" s="67" t="s">
        <v>8</v>
      </c>
      <c r="O8" s="186">
        <f>FORMULARIO!X8</f>
        <v>2025</v>
      </c>
      <c r="P8" s="106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14.2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8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1.2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9.5" customHeight="1">
      <c r="A12" s="22" t="s">
        <v>150</v>
      </c>
      <c r="B12" s="27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4.25" customHeight="1">
      <c r="A13" s="22" t="s">
        <v>151</v>
      </c>
      <c r="B13" s="27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4.25" customHeight="1">
      <c r="A14" s="22" t="s">
        <v>152</v>
      </c>
      <c r="B14" s="27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9.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2.75" customHeight="1">
      <c r="A16" s="13"/>
      <c r="B16" s="13"/>
      <c r="C16" s="13"/>
      <c r="D16" s="13"/>
      <c r="E16" s="3" t="s">
        <v>153</v>
      </c>
      <c r="F16" s="134" t="s">
        <v>154</v>
      </c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119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6.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9.5" customHeight="1">
      <c r="A18" s="200" t="s">
        <v>155</v>
      </c>
      <c r="B18" s="88"/>
      <c r="C18" s="88"/>
      <c r="D18" s="88"/>
      <c r="E18" s="88"/>
      <c r="F18" s="88"/>
      <c r="G18" s="88"/>
      <c r="H18" s="88"/>
      <c r="I18" s="88"/>
      <c r="J18" s="138">
        <f>FORMULARIO!N10</f>
        <v>0</v>
      </c>
      <c r="K18" s="119"/>
      <c r="L18" s="119"/>
      <c r="M18" s="119"/>
      <c r="N18" s="119"/>
      <c r="O18" s="119"/>
      <c r="P18" s="119"/>
      <c r="Q18" s="119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9.5" customHeight="1">
      <c r="A19" s="27" t="s">
        <v>156</v>
      </c>
      <c r="B19" s="27"/>
      <c r="C19" s="27"/>
      <c r="D19" s="27"/>
      <c r="E19" s="134">
        <f>FORMULARIO!N11</f>
        <v>0</v>
      </c>
      <c r="F19" s="119"/>
      <c r="G19" s="119"/>
      <c r="H19" s="119"/>
      <c r="I19" s="200" t="s">
        <v>157</v>
      </c>
      <c r="J19" s="88"/>
      <c r="K19" s="88"/>
      <c r="L19" s="203">
        <f>FORMULARIO!N12</f>
        <v>0</v>
      </c>
      <c r="M19" s="113"/>
      <c r="N19" s="113"/>
      <c r="O19" s="113"/>
      <c r="P19" s="113"/>
      <c r="Q19" s="1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9.5" customHeight="1">
      <c r="A20" s="199" t="s">
        <v>158</v>
      </c>
      <c r="B20" s="88"/>
      <c r="C20" s="88"/>
      <c r="D20" s="88"/>
      <c r="E20" s="88"/>
      <c r="F20" s="88"/>
      <c r="G20" s="88"/>
      <c r="H20" s="88"/>
      <c r="I20" s="88"/>
      <c r="J20" s="88"/>
      <c r="K20" s="15">
        <f>DAY(FORMULARIO!N16)</f>
        <v>5</v>
      </c>
      <c r="L20" s="28" t="s">
        <v>76</v>
      </c>
      <c r="M20" s="203" t="str">
        <f>TEXT(MONTH(FORMULARIO!N16)*30,"mmmm")</f>
        <v>septiembre</v>
      </c>
      <c r="N20" s="113"/>
      <c r="O20" s="28" t="s">
        <v>77</v>
      </c>
      <c r="P20" s="203">
        <f>YEAR(FORMULARIO!N16)</f>
        <v>2025</v>
      </c>
      <c r="Q20" s="1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9.5" customHeight="1">
      <c r="A21" s="28" t="s">
        <v>78</v>
      </c>
      <c r="B21" s="15">
        <f>DAY(FORMULARIO!N20)</f>
        <v>5</v>
      </c>
      <c r="C21" s="28" t="s">
        <v>76</v>
      </c>
      <c r="D21" s="134" t="str">
        <f>TEXT(MONTH(FORMULARIO!N20)*30,"mmmm")</f>
        <v>marzo</v>
      </c>
      <c r="E21" s="119"/>
      <c r="F21" s="28" t="s">
        <v>77</v>
      </c>
      <c r="G21" s="134">
        <f>YEAR(FORMULARIO!N20)</f>
        <v>2026</v>
      </c>
      <c r="H21" s="119"/>
      <c r="I21" s="199" t="s">
        <v>159</v>
      </c>
      <c r="J21" s="88"/>
      <c r="K21" s="88"/>
      <c r="L21" s="88"/>
      <c r="M21" s="88"/>
      <c r="N21" s="88"/>
      <c r="O21" s="88"/>
      <c r="P21" s="88"/>
      <c r="Q21" s="88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9.5" customHeight="1">
      <c r="A22" s="68" t="s">
        <v>160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9.7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9.5" customHeight="1">
      <c r="A24" s="154">
        <f>FORMULARIO!N15</f>
        <v>0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9.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9.5" customHeight="1">
      <c r="A26" s="199" t="s">
        <v>161</v>
      </c>
      <c r="B26" s="88"/>
      <c r="C26" s="88"/>
      <c r="D26" s="134"/>
      <c r="E26" s="119"/>
      <c r="F26" s="119"/>
      <c r="G26" s="28" t="s">
        <v>162</v>
      </c>
      <c r="H26" s="15">
        <f ca="1">DAY(TODAY())</f>
        <v>28</v>
      </c>
      <c r="I26" s="200" t="s">
        <v>163</v>
      </c>
      <c r="J26" s="88"/>
      <c r="K26" s="88"/>
      <c r="L26" s="134" t="str">
        <f ca="1">TEXT(MONTH(TODAY())*30,"mmmm")</f>
        <v>octubre</v>
      </c>
      <c r="M26" s="119"/>
      <c r="N26" s="200" t="s">
        <v>164</v>
      </c>
      <c r="O26" s="88"/>
      <c r="P26" s="134">
        <f ca="1">YEAR(TODAY())</f>
        <v>2025</v>
      </c>
      <c r="Q26" s="119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9" customHeight="1">
      <c r="A27" s="68"/>
      <c r="B27" s="68"/>
      <c r="C27" s="68"/>
      <c r="D27" s="28"/>
      <c r="E27" s="28"/>
      <c r="F27" s="28"/>
      <c r="G27" s="28"/>
      <c r="H27" s="27"/>
      <c r="I27" s="27"/>
      <c r="J27" s="27"/>
      <c r="K27" s="27"/>
      <c r="L27" s="28"/>
      <c r="M27" s="28"/>
      <c r="N27" s="28"/>
      <c r="O27" s="28"/>
      <c r="P27" s="28"/>
      <c r="Q27" s="28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9.75" customHeight="1">
      <c r="A28" s="201" t="s">
        <v>165</v>
      </c>
      <c r="B28" s="88"/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9.5" customHeight="1">
      <c r="A29" s="88"/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9.5" customHeight="1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9.5" customHeight="1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4.25" customHeight="1">
      <c r="A32" s="202" t="s">
        <v>166</v>
      </c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20.2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9.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60" t="s">
        <v>147</v>
      </c>
      <c r="M34" s="98"/>
      <c r="N34" s="98"/>
      <c r="O34" s="98"/>
      <c r="P34" s="98"/>
      <c r="Q34" s="196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9.5" customHeight="1">
      <c r="A35" s="13"/>
      <c r="B35" s="44"/>
      <c r="C35" s="44"/>
      <c r="D35" s="44"/>
      <c r="E35" s="44"/>
      <c r="F35" s="44"/>
      <c r="G35" s="44"/>
      <c r="H35" s="44"/>
      <c r="I35" s="44"/>
      <c r="J35" s="13"/>
      <c r="K35" s="13"/>
      <c r="L35" s="125"/>
      <c r="M35" s="88"/>
      <c r="N35" s="88"/>
      <c r="O35" s="88"/>
      <c r="P35" s="88"/>
      <c r="Q35" s="182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24.75" customHeight="1">
      <c r="A36" s="198">
        <f>FORMULARIO!N24</f>
        <v>0</v>
      </c>
      <c r="B36" s="88"/>
      <c r="C36" s="88"/>
      <c r="D36" s="88"/>
      <c r="E36" s="88"/>
      <c r="F36" s="88"/>
      <c r="G36" s="88"/>
      <c r="H36" s="88"/>
      <c r="I36" s="88"/>
      <c r="J36" s="88"/>
      <c r="K36" s="13"/>
      <c r="L36" s="125"/>
      <c r="M36" s="88"/>
      <c r="N36" s="88"/>
      <c r="O36" s="88"/>
      <c r="P36" s="88"/>
      <c r="Q36" s="182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25.5" customHeight="1">
      <c r="A37" s="198">
        <f>FORMULARIO!N25</f>
        <v>0</v>
      </c>
      <c r="B37" s="88"/>
      <c r="C37" s="88"/>
      <c r="D37" s="88"/>
      <c r="E37" s="88"/>
      <c r="F37" s="88"/>
      <c r="G37" s="88"/>
      <c r="H37" s="88"/>
      <c r="I37" s="88"/>
      <c r="J37" s="88"/>
      <c r="K37" s="13"/>
      <c r="L37" s="127"/>
      <c r="M37" s="93"/>
      <c r="N37" s="93"/>
      <c r="O37" s="93"/>
      <c r="P37" s="93"/>
      <c r="Q37" s="197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7.25" customHeight="1">
      <c r="A38" s="63"/>
      <c r="B38" s="63"/>
      <c r="C38" s="63"/>
      <c r="D38" s="63"/>
      <c r="E38" s="63"/>
      <c r="F38" s="63"/>
      <c r="G38" s="63"/>
      <c r="H38" s="63"/>
      <c r="I38" s="63"/>
      <c r="J38" s="63"/>
      <c r="K38" s="13"/>
      <c r="L38" s="46"/>
      <c r="M38" s="46"/>
      <c r="N38" s="46"/>
      <c r="O38" s="46"/>
      <c r="P38" s="46"/>
      <c r="Q38" s="46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2.7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4.25" customHeight="1">
      <c r="A40" s="13" t="s">
        <v>167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 t="s">
        <v>168</v>
      </c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9.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9.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9.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9.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4.2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4.2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4.2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4.2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4.2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4.2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4.2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32">
    <mergeCell ref="A3:Q3"/>
    <mergeCell ref="A4:Q4"/>
    <mergeCell ref="A6:Q6"/>
    <mergeCell ref="B8:D8"/>
    <mergeCell ref="E8:F8"/>
    <mergeCell ref="I8:J8"/>
    <mergeCell ref="K8:L8"/>
    <mergeCell ref="O8:P8"/>
    <mergeCell ref="F16:Q16"/>
    <mergeCell ref="A18:I18"/>
    <mergeCell ref="J18:Q18"/>
    <mergeCell ref="E19:H19"/>
    <mergeCell ref="I19:K19"/>
    <mergeCell ref="L19:Q19"/>
    <mergeCell ref="A20:J20"/>
    <mergeCell ref="M20:N20"/>
    <mergeCell ref="P20:Q20"/>
    <mergeCell ref="D21:E21"/>
    <mergeCell ref="G21:H21"/>
    <mergeCell ref="I21:Q21"/>
    <mergeCell ref="A24:Q24"/>
    <mergeCell ref="P26:Q26"/>
    <mergeCell ref="L34:Q37"/>
    <mergeCell ref="A36:J36"/>
    <mergeCell ref="A37:J37"/>
    <mergeCell ref="A26:C26"/>
    <mergeCell ref="D26:F26"/>
    <mergeCell ref="I26:K26"/>
    <mergeCell ref="L26:M26"/>
    <mergeCell ref="N26:O26"/>
    <mergeCell ref="A28:Q29"/>
    <mergeCell ref="A32:Q32"/>
  </mergeCells>
  <conditionalFormatting sqref="G8">
    <cfRule type="containsText" dxfId="19" priority="1" operator="containsText" text="0">
      <formula>NOT(ISERROR(SEARCH(("0"),(G8))))</formula>
    </cfRule>
  </conditionalFormatting>
  <conditionalFormatting sqref="I8:J8">
    <cfRule type="cellIs" dxfId="18" priority="2" operator="equal">
      <formula>0</formula>
    </cfRule>
  </conditionalFormatting>
  <conditionalFormatting sqref="M8">
    <cfRule type="cellIs" dxfId="17" priority="3" operator="equal">
      <formula>0</formula>
    </cfRule>
  </conditionalFormatting>
  <conditionalFormatting sqref="O8:P8">
    <cfRule type="cellIs" dxfId="16" priority="4" operator="equal">
      <formula>0</formula>
    </cfRule>
  </conditionalFormatting>
  <pageMargins left="0.7" right="0.7" top="0.75" bottom="0.75" header="0" footer="0"/>
  <pageSetup orientation="portrait"/>
  <headerFooter>
    <oddFooter>&amp;L &amp;R</oddFooter>
  </headerFooter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2.625" defaultRowHeight="15" customHeight="1"/>
  <cols>
    <col min="1" max="10" width="4.75" customWidth="1"/>
    <col min="11" max="11" width="4.375" customWidth="1"/>
    <col min="12" max="12" width="4.875" customWidth="1"/>
    <col min="13" max="13" width="4.75" customWidth="1"/>
    <col min="14" max="14" width="5" customWidth="1"/>
    <col min="15" max="15" width="4.75" customWidth="1"/>
    <col min="16" max="18" width="5" customWidth="1"/>
    <col min="19" max="20" width="4.75" customWidth="1"/>
    <col min="21" max="21" width="5.625" customWidth="1"/>
    <col min="22" max="26" width="4.75" customWidth="1"/>
  </cols>
  <sheetData>
    <row r="1" spans="1:26" ht="14.25" customHeight="1">
      <c r="A1" s="16"/>
      <c r="B1" s="16"/>
      <c r="C1" s="109" t="s">
        <v>64</v>
      </c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16"/>
      <c r="W1" s="16"/>
      <c r="X1" s="13"/>
      <c r="Y1" s="13"/>
      <c r="Z1" s="13"/>
    </row>
    <row r="2" spans="1:26" ht="14.25" customHeight="1">
      <c r="A2" s="16"/>
      <c r="B2" s="16"/>
      <c r="C2" s="109" t="s">
        <v>1</v>
      </c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16"/>
      <c r="W2" s="16"/>
      <c r="X2" s="13"/>
      <c r="Y2" s="13"/>
      <c r="Z2" s="13"/>
    </row>
    <row r="3" spans="1:26" ht="14.25" customHeight="1">
      <c r="A3" s="17"/>
      <c r="B3" s="17"/>
      <c r="C3" s="110" t="s">
        <v>65</v>
      </c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17"/>
      <c r="W3" s="17"/>
      <c r="X3" s="13"/>
      <c r="Y3" s="13"/>
      <c r="Z3" s="13"/>
    </row>
    <row r="4" spans="1:26" ht="14.25" customHeight="1">
      <c r="A4" s="17"/>
      <c r="B4" s="17"/>
      <c r="C4" s="217" t="s">
        <v>3</v>
      </c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17"/>
      <c r="W4" s="17"/>
      <c r="X4" s="13"/>
      <c r="Y4" s="13"/>
      <c r="Z4" s="13"/>
    </row>
    <row r="5" spans="1:26" ht="14.25" customHeight="1">
      <c r="A5" s="70"/>
      <c r="B5" s="70"/>
      <c r="C5" s="109" t="s">
        <v>169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70"/>
      <c r="W5" s="70"/>
      <c r="X5" s="13"/>
      <c r="Y5" s="13"/>
      <c r="Z5" s="13"/>
    </row>
    <row r="6" spans="1:26" ht="14.2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4.25" customHeight="1">
      <c r="A7" s="13"/>
      <c r="B7" s="13"/>
      <c r="C7" s="5" t="s">
        <v>6</v>
      </c>
      <c r="D7" s="5"/>
      <c r="E7" s="13"/>
      <c r="F7" s="215" t="s">
        <v>7</v>
      </c>
      <c r="G7" s="106"/>
      <c r="H7" s="31">
        <f>FORMULARIO!K8</f>
        <v>0</v>
      </c>
      <c r="I7" s="71" t="s">
        <v>8</v>
      </c>
      <c r="J7" s="121">
        <f>FORMULARIO!N8</f>
        <v>0</v>
      </c>
      <c r="K7" s="106"/>
      <c r="L7" s="35"/>
      <c r="M7" s="215" t="s">
        <v>9</v>
      </c>
      <c r="N7" s="106"/>
      <c r="O7" s="31" t="str">
        <f>FORMULARIO!U8</f>
        <v>X</v>
      </c>
      <c r="P7" s="72" t="s">
        <v>8</v>
      </c>
      <c r="Q7" s="216">
        <f>FORMULARIO!X8</f>
        <v>2025</v>
      </c>
      <c r="R7" s="106"/>
      <c r="S7" s="16"/>
      <c r="T7" s="16"/>
      <c r="U7" s="13"/>
      <c r="V7" s="13"/>
      <c r="W7" s="13"/>
      <c r="X7" s="13"/>
      <c r="Y7" s="13"/>
      <c r="Z7" s="13"/>
    </row>
    <row r="8" spans="1:26" ht="14.25" customHeight="1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4.25" customHeight="1">
      <c r="A9" s="214" t="s">
        <v>170</v>
      </c>
      <c r="B9" s="88"/>
      <c r="C9" s="88"/>
      <c r="D9" s="88"/>
      <c r="E9" s="88"/>
      <c r="F9" s="88"/>
      <c r="G9" s="138">
        <f>FORMULARIO!N10</f>
        <v>0</v>
      </c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3"/>
      <c r="Y9" s="13"/>
      <c r="Z9" s="13"/>
    </row>
    <row r="10" spans="1:26" ht="14.25" customHeight="1">
      <c r="A10" s="73" t="s">
        <v>171</v>
      </c>
      <c r="B10" s="73"/>
      <c r="C10" s="73"/>
      <c r="D10" s="73"/>
      <c r="E10" s="73"/>
      <c r="F10" s="73"/>
      <c r="G10" s="203">
        <f>FORMULARIO!N11</f>
        <v>0</v>
      </c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3"/>
      <c r="Y10" s="13"/>
      <c r="Z10" s="13"/>
    </row>
    <row r="11" spans="1:26" ht="14.25" customHeight="1">
      <c r="A11" s="214" t="s">
        <v>15</v>
      </c>
      <c r="B11" s="88"/>
      <c r="C11" s="88"/>
      <c r="D11" s="88"/>
      <c r="E11" s="88"/>
      <c r="F11" s="88"/>
      <c r="G11" s="203">
        <f>FORMULARIO!N12</f>
        <v>0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3"/>
      <c r="Y11" s="13"/>
      <c r="Z11" s="13"/>
    </row>
    <row r="12" spans="1:26" ht="14.25" customHeight="1">
      <c r="A12" s="214" t="s">
        <v>18</v>
      </c>
      <c r="B12" s="88"/>
      <c r="C12" s="88"/>
      <c r="D12" s="88"/>
      <c r="E12" s="88"/>
      <c r="F12" s="88"/>
      <c r="G12" s="203">
        <f>FORMULARIO!N14</f>
        <v>0</v>
      </c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3"/>
      <c r="Y12" s="13"/>
      <c r="Z12" s="13"/>
    </row>
    <row r="13" spans="1:26" ht="14.25" customHeight="1">
      <c r="A13" s="214" t="s">
        <v>172</v>
      </c>
      <c r="B13" s="88"/>
      <c r="C13" s="88"/>
      <c r="D13" s="88"/>
      <c r="E13" s="88"/>
      <c r="F13" s="88"/>
      <c r="G13" s="203">
        <f>FORMULARIO!N15</f>
        <v>0</v>
      </c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3"/>
      <c r="Y13" s="13"/>
      <c r="Z13" s="13"/>
    </row>
    <row r="14" spans="1:26" ht="14.25" customHeight="1">
      <c r="A14" s="214" t="s">
        <v>173</v>
      </c>
      <c r="B14" s="88"/>
      <c r="C14" s="88"/>
      <c r="D14" s="88"/>
      <c r="E14" s="88"/>
      <c r="F14" s="88"/>
      <c r="G14" s="54">
        <f>DAY(FORMULARIO!N16)</f>
        <v>5</v>
      </c>
      <c r="H14" s="74" t="s">
        <v>76</v>
      </c>
      <c r="I14" s="178" t="str">
        <f>TEXT(MONTH(FORMULARIO!N16)*30,"mmmm")</f>
        <v>septiembre</v>
      </c>
      <c r="J14" s="113"/>
      <c r="K14" s="75" t="s">
        <v>77</v>
      </c>
      <c r="L14" s="178">
        <f>YEAR(FORMULARIO!N16)</f>
        <v>2025</v>
      </c>
      <c r="M14" s="113"/>
      <c r="N14" s="74" t="s">
        <v>78</v>
      </c>
      <c r="O14" s="54">
        <f>DAY(FORMULARIO!N19)</f>
        <v>5</v>
      </c>
      <c r="P14" s="74" t="s">
        <v>76</v>
      </c>
      <c r="Q14" s="178" t="str">
        <f>TEXT(MONTH(FORMULARIO!N19)*30,"mmmm")</f>
        <v>marzo</v>
      </c>
      <c r="R14" s="113"/>
      <c r="S14" s="74" t="s">
        <v>77</v>
      </c>
      <c r="T14" s="178">
        <f>YEAR(FORMULARIO!N19)</f>
        <v>2026</v>
      </c>
      <c r="U14" s="113"/>
      <c r="V14" s="13"/>
      <c r="W14" s="13"/>
      <c r="X14" s="13"/>
      <c r="Y14" s="13"/>
      <c r="Z14" s="13"/>
    </row>
    <row r="15" spans="1:26" ht="14.2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4.25" customHeight="1">
      <c r="A16" s="114" t="s">
        <v>174</v>
      </c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06"/>
      <c r="M16" s="114" t="s">
        <v>175</v>
      </c>
      <c r="N16" s="113"/>
      <c r="O16" s="113"/>
      <c r="P16" s="113"/>
      <c r="Q16" s="113"/>
      <c r="R16" s="113"/>
      <c r="S16" s="113"/>
      <c r="T16" s="113"/>
      <c r="U16" s="113"/>
      <c r="V16" s="113"/>
      <c r="W16" s="106"/>
      <c r="X16" s="13"/>
      <c r="Y16" s="13"/>
      <c r="Z16" s="13"/>
    </row>
    <row r="17" spans="1:26" ht="14.25" customHeight="1">
      <c r="A17" s="207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7"/>
      <c r="M17" s="209"/>
      <c r="N17" s="116"/>
      <c r="O17" s="116"/>
      <c r="P17" s="116"/>
      <c r="Q17" s="116"/>
      <c r="R17" s="116"/>
      <c r="S17" s="116"/>
      <c r="T17" s="116"/>
      <c r="U17" s="116"/>
      <c r="V17" s="116"/>
      <c r="W17" s="117"/>
      <c r="X17" s="13"/>
      <c r="Y17" s="13"/>
      <c r="Z17" s="13"/>
    </row>
    <row r="18" spans="1:26" ht="14.25" customHeight="1">
      <c r="A18" s="208"/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182"/>
      <c r="M18" s="208"/>
      <c r="N18" s="88"/>
      <c r="O18" s="88"/>
      <c r="P18" s="88"/>
      <c r="Q18" s="88"/>
      <c r="R18" s="88"/>
      <c r="S18" s="88"/>
      <c r="T18" s="88"/>
      <c r="U18" s="88"/>
      <c r="V18" s="88"/>
      <c r="W18" s="182"/>
      <c r="X18" s="13"/>
      <c r="Y18" s="13"/>
      <c r="Z18" s="13"/>
    </row>
    <row r="19" spans="1:26" ht="14.25" customHeight="1">
      <c r="A19" s="20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182"/>
      <c r="M19" s="208"/>
      <c r="N19" s="88"/>
      <c r="O19" s="88"/>
      <c r="P19" s="88"/>
      <c r="Q19" s="88"/>
      <c r="R19" s="88"/>
      <c r="S19" s="88"/>
      <c r="T19" s="88"/>
      <c r="U19" s="88"/>
      <c r="V19" s="88"/>
      <c r="W19" s="182"/>
      <c r="X19" s="13"/>
      <c r="Y19" s="13"/>
      <c r="Z19" s="13"/>
    </row>
    <row r="20" spans="1:26" ht="14.25" customHeight="1">
      <c r="A20" s="20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182"/>
      <c r="M20" s="208"/>
      <c r="N20" s="88"/>
      <c r="O20" s="88"/>
      <c r="P20" s="88"/>
      <c r="Q20" s="88"/>
      <c r="R20" s="88"/>
      <c r="S20" s="88"/>
      <c r="T20" s="88"/>
      <c r="U20" s="88"/>
      <c r="V20" s="88"/>
      <c r="W20" s="182"/>
      <c r="X20" s="13"/>
      <c r="Y20" s="13"/>
      <c r="Z20" s="13"/>
    </row>
    <row r="21" spans="1:26" ht="14.25" customHeight="1">
      <c r="A21" s="20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182"/>
      <c r="M21" s="208"/>
      <c r="N21" s="88"/>
      <c r="O21" s="88"/>
      <c r="P21" s="88"/>
      <c r="Q21" s="88"/>
      <c r="R21" s="88"/>
      <c r="S21" s="88"/>
      <c r="T21" s="88"/>
      <c r="U21" s="88"/>
      <c r="V21" s="88"/>
      <c r="W21" s="182"/>
      <c r="X21" s="13"/>
      <c r="Y21" s="13"/>
      <c r="Z21" s="13"/>
    </row>
    <row r="22" spans="1:26" ht="14.25" customHeight="1">
      <c r="A22" s="20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182"/>
      <c r="M22" s="208"/>
      <c r="N22" s="88"/>
      <c r="O22" s="88"/>
      <c r="P22" s="88"/>
      <c r="Q22" s="88"/>
      <c r="R22" s="88"/>
      <c r="S22" s="88"/>
      <c r="T22" s="88"/>
      <c r="U22" s="88"/>
      <c r="V22" s="88"/>
      <c r="W22" s="182"/>
      <c r="X22" s="13"/>
      <c r="Y22" s="13"/>
      <c r="Z22" s="13"/>
    </row>
    <row r="23" spans="1:26" ht="14.25" customHeight="1">
      <c r="A23" s="20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182"/>
      <c r="M23" s="208"/>
      <c r="N23" s="88"/>
      <c r="O23" s="88"/>
      <c r="P23" s="88"/>
      <c r="Q23" s="88"/>
      <c r="R23" s="88"/>
      <c r="S23" s="88"/>
      <c r="T23" s="88"/>
      <c r="U23" s="88"/>
      <c r="V23" s="88"/>
      <c r="W23" s="182"/>
      <c r="X23" s="13"/>
      <c r="Y23" s="13"/>
      <c r="Z23" s="13"/>
    </row>
    <row r="24" spans="1:26" ht="14.25" customHeight="1">
      <c r="A24" s="20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182"/>
      <c r="M24" s="208"/>
      <c r="N24" s="88"/>
      <c r="O24" s="88"/>
      <c r="P24" s="88"/>
      <c r="Q24" s="88"/>
      <c r="R24" s="88"/>
      <c r="S24" s="88"/>
      <c r="T24" s="88"/>
      <c r="U24" s="88"/>
      <c r="V24" s="88"/>
      <c r="W24" s="182"/>
      <c r="X24" s="13"/>
      <c r="Y24" s="13"/>
      <c r="Z24" s="13"/>
    </row>
    <row r="25" spans="1:26" ht="14.25" customHeight="1">
      <c r="A25" s="20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182"/>
      <c r="M25" s="208"/>
      <c r="N25" s="88"/>
      <c r="O25" s="88"/>
      <c r="P25" s="88"/>
      <c r="Q25" s="88"/>
      <c r="R25" s="88"/>
      <c r="S25" s="88"/>
      <c r="T25" s="88"/>
      <c r="U25" s="88"/>
      <c r="V25" s="88"/>
      <c r="W25" s="182"/>
      <c r="X25" s="13"/>
      <c r="Y25" s="13"/>
      <c r="Z25" s="13"/>
    </row>
    <row r="26" spans="1:26" ht="14.25" customHeight="1">
      <c r="A26" s="208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182"/>
      <c r="M26" s="208"/>
      <c r="N26" s="88"/>
      <c r="O26" s="88"/>
      <c r="P26" s="88"/>
      <c r="Q26" s="88"/>
      <c r="R26" s="88"/>
      <c r="S26" s="88"/>
      <c r="T26" s="88"/>
      <c r="U26" s="88"/>
      <c r="V26" s="88"/>
      <c r="W26" s="182"/>
      <c r="X26" s="13"/>
      <c r="Y26" s="13"/>
      <c r="Z26" s="13"/>
    </row>
    <row r="27" spans="1:26" ht="14.25" customHeight="1">
      <c r="A27" s="118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20"/>
      <c r="M27" s="118"/>
      <c r="N27" s="119"/>
      <c r="O27" s="119"/>
      <c r="P27" s="119"/>
      <c r="Q27" s="119"/>
      <c r="R27" s="119"/>
      <c r="S27" s="119"/>
      <c r="T27" s="119"/>
      <c r="U27" s="119"/>
      <c r="V27" s="119"/>
      <c r="W27" s="120"/>
      <c r="X27" s="13"/>
      <c r="Y27" s="13"/>
      <c r="Z27" s="13"/>
    </row>
    <row r="28" spans="1:26" ht="14.2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4.25" customHeight="1">
      <c r="A29" s="114" t="s">
        <v>176</v>
      </c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06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4.25" customHeight="1">
      <c r="A30" s="212"/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182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4.25" customHeight="1">
      <c r="A31" s="208"/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182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" customHeight="1">
      <c r="A32" s="20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182"/>
      <c r="M32" s="13"/>
      <c r="N32" s="213">
        <f>FORMULARIO!N24</f>
        <v>0</v>
      </c>
      <c r="O32" s="116"/>
      <c r="P32" s="116"/>
      <c r="Q32" s="116"/>
      <c r="R32" s="116"/>
      <c r="S32" s="116"/>
      <c r="T32" s="116"/>
      <c r="U32" s="116"/>
      <c r="V32" s="116"/>
      <c r="W32" s="116"/>
      <c r="X32" s="13"/>
      <c r="Y32" s="13"/>
      <c r="Z32" s="13"/>
    </row>
    <row r="33" spans="1:26" ht="14.25" customHeight="1">
      <c r="A33" s="208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182"/>
      <c r="M33" s="13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13"/>
      <c r="Y33" s="13"/>
      <c r="Z33" s="13"/>
    </row>
    <row r="34" spans="1:26" ht="14.25" customHeight="1">
      <c r="A34" s="208"/>
      <c r="B34" s="88"/>
      <c r="C34" s="88"/>
      <c r="D34" s="88"/>
      <c r="E34" s="88"/>
      <c r="F34" s="88"/>
      <c r="G34" s="88"/>
      <c r="H34" s="88"/>
      <c r="I34" s="88"/>
      <c r="J34" s="88"/>
      <c r="K34" s="88"/>
      <c r="L34" s="182"/>
      <c r="M34" s="13"/>
      <c r="N34" s="198">
        <f>FORMULARIO!N25</f>
        <v>0</v>
      </c>
      <c r="O34" s="88"/>
      <c r="P34" s="88"/>
      <c r="Q34" s="88"/>
      <c r="R34" s="88"/>
      <c r="S34" s="88"/>
      <c r="T34" s="88"/>
      <c r="U34" s="88"/>
      <c r="V34" s="88"/>
      <c r="W34" s="88"/>
      <c r="X34" s="13"/>
      <c r="Y34" s="13"/>
      <c r="Z34" s="13"/>
    </row>
    <row r="35" spans="1:26" ht="14.25" customHeight="1">
      <c r="A35" s="208"/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182"/>
      <c r="M35" s="13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13"/>
      <c r="Y35" s="13"/>
      <c r="Z35" s="13"/>
    </row>
    <row r="36" spans="1:26" ht="14.25" customHeight="1">
      <c r="A36" s="208"/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182"/>
      <c r="M36" s="13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13"/>
      <c r="Y36" s="13"/>
      <c r="Z36" s="13"/>
    </row>
    <row r="37" spans="1:26" ht="14.25" customHeight="1">
      <c r="A37" s="208"/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182"/>
      <c r="M37" s="13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3"/>
      <c r="Y37" s="13"/>
      <c r="Z37" s="13"/>
    </row>
    <row r="38" spans="1:26" ht="14.25" customHeight="1">
      <c r="A38" s="208"/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182"/>
      <c r="M38" s="13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3"/>
      <c r="Y38" s="13"/>
      <c r="Z38" s="13"/>
    </row>
    <row r="39" spans="1:26" ht="14.25" customHeight="1">
      <c r="A39" s="118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20"/>
      <c r="M39" s="13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3"/>
      <c r="Y39" s="13"/>
      <c r="Z39" s="13"/>
    </row>
    <row r="40" spans="1:26" ht="1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210">
        <f>FORMULARIO!N10</f>
        <v>0</v>
      </c>
      <c r="O40" s="116"/>
      <c r="P40" s="116"/>
      <c r="Q40" s="116"/>
      <c r="R40" s="116"/>
      <c r="S40" s="116"/>
      <c r="T40" s="116"/>
      <c r="U40" s="116"/>
      <c r="V40" s="116"/>
      <c r="W40" s="116"/>
      <c r="X40" s="13"/>
      <c r="Y40" s="13"/>
      <c r="Z40" s="13"/>
    </row>
    <row r="41" spans="1:26" ht="14.25" customHeight="1">
      <c r="A41" s="114" t="s">
        <v>177</v>
      </c>
      <c r="B41" s="113"/>
      <c r="C41" s="113"/>
      <c r="D41" s="113"/>
      <c r="E41" s="113"/>
      <c r="F41" s="113"/>
      <c r="G41" s="113"/>
      <c r="H41" s="113"/>
      <c r="I41" s="113"/>
      <c r="J41" s="113"/>
      <c r="K41" s="113"/>
      <c r="L41" s="106"/>
      <c r="M41" s="13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13"/>
      <c r="Y41" s="13"/>
      <c r="Z41" s="13"/>
    </row>
    <row r="42" spans="1:26" ht="14.25" customHeight="1">
      <c r="A42" s="207"/>
      <c r="B42" s="116"/>
      <c r="C42" s="116"/>
      <c r="D42" s="116"/>
      <c r="E42" s="116"/>
      <c r="F42" s="116"/>
      <c r="G42" s="116"/>
      <c r="H42" s="116"/>
      <c r="I42" s="116"/>
      <c r="J42" s="116"/>
      <c r="K42" s="116"/>
      <c r="L42" s="117"/>
      <c r="M42" s="13"/>
      <c r="N42" s="198">
        <f>FORMULARIO!N12</f>
        <v>0</v>
      </c>
      <c r="O42" s="88"/>
      <c r="P42" s="88"/>
      <c r="Q42" s="88"/>
      <c r="R42" s="88"/>
      <c r="S42" s="88"/>
      <c r="T42" s="88"/>
      <c r="U42" s="88"/>
      <c r="V42" s="88"/>
      <c r="W42" s="88"/>
      <c r="X42" s="13"/>
      <c r="Y42" s="13"/>
      <c r="Z42" s="13"/>
    </row>
    <row r="43" spans="1:26" ht="14.25" customHeight="1">
      <c r="A43" s="208"/>
      <c r="B43" s="88"/>
      <c r="C43" s="88"/>
      <c r="D43" s="88"/>
      <c r="E43" s="88"/>
      <c r="F43" s="88"/>
      <c r="G43" s="88"/>
      <c r="H43" s="88"/>
      <c r="I43" s="88"/>
      <c r="J43" s="88"/>
      <c r="K43" s="88"/>
      <c r="L43" s="182"/>
      <c r="M43" s="13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13"/>
      <c r="Y43" s="13"/>
      <c r="Z43" s="13"/>
    </row>
    <row r="44" spans="1:26" ht="14.25" customHeight="1">
      <c r="A44" s="208"/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182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4.25" customHeight="1">
      <c r="A45" s="208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182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4.25" customHeight="1">
      <c r="A46" s="208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182"/>
      <c r="M46" s="13"/>
      <c r="N46" s="13"/>
      <c r="O46" s="211" t="s">
        <v>147</v>
      </c>
      <c r="P46" s="116"/>
      <c r="Q46" s="116"/>
      <c r="R46" s="116"/>
      <c r="S46" s="116"/>
      <c r="T46" s="116"/>
      <c r="U46" s="116"/>
      <c r="V46" s="116"/>
      <c r="W46" s="117"/>
      <c r="X46" s="13"/>
      <c r="Y46" s="13"/>
      <c r="Z46" s="13"/>
    </row>
    <row r="47" spans="1:26" ht="14.25" customHeight="1">
      <c r="A47" s="20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182"/>
      <c r="M47" s="13"/>
      <c r="N47" s="13"/>
      <c r="O47" s="208"/>
      <c r="P47" s="88"/>
      <c r="Q47" s="88"/>
      <c r="R47" s="88"/>
      <c r="S47" s="88"/>
      <c r="T47" s="88"/>
      <c r="U47" s="88"/>
      <c r="V47" s="88"/>
      <c r="W47" s="182"/>
      <c r="X47" s="13"/>
      <c r="Y47" s="13"/>
      <c r="Z47" s="13"/>
    </row>
    <row r="48" spans="1:26" ht="14.25" customHeight="1">
      <c r="A48" s="20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182"/>
      <c r="M48" s="13"/>
      <c r="N48" s="13"/>
      <c r="O48" s="208"/>
      <c r="P48" s="88"/>
      <c r="Q48" s="88"/>
      <c r="R48" s="88"/>
      <c r="S48" s="88"/>
      <c r="T48" s="88"/>
      <c r="U48" s="88"/>
      <c r="V48" s="88"/>
      <c r="W48" s="182"/>
      <c r="X48" s="13"/>
      <c r="Y48" s="13"/>
      <c r="Z48" s="13"/>
    </row>
    <row r="49" spans="1:26" ht="14.25" customHeight="1">
      <c r="A49" s="208"/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182"/>
      <c r="M49" s="13"/>
      <c r="N49" s="13"/>
      <c r="O49" s="208"/>
      <c r="P49" s="88"/>
      <c r="Q49" s="88"/>
      <c r="R49" s="88"/>
      <c r="S49" s="88"/>
      <c r="T49" s="88"/>
      <c r="U49" s="88"/>
      <c r="V49" s="88"/>
      <c r="W49" s="182"/>
      <c r="X49" s="13"/>
      <c r="Y49" s="13"/>
      <c r="Z49" s="13"/>
    </row>
    <row r="50" spans="1:26" ht="14.25" customHeight="1">
      <c r="A50" s="208"/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182"/>
      <c r="M50" s="13"/>
      <c r="N50" s="13"/>
      <c r="O50" s="208"/>
      <c r="P50" s="88"/>
      <c r="Q50" s="88"/>
      <c r="R50" s="88"/>
      <c r="S50" s="88"/>
      <c r="T50" s="88"/>
      <c r="U50" s="88"/>
      <c r="V50" s="88"/>
      <c r="W50" s="182"/>
      <c r="X50" s="13"/>
      <c r="Y50" s="13"/>
      <c r="Z50" s="13"/>
    </row>
    <row r="51" spans="1:26" ht="14.25" customHeight="1">
      <c r="A51" s="118"/>
      <c r="B51" s="119"/>
      <c r="C51" s="119"/>
      <c r="D51" s="119"/>
      <c r="E51" s="119"/>
      <c r="F51" s="119"/>
      <c r="G51" s="119"/>
      <c r="H51" s="119"/>
      <c r="I51" s="119"/>
      <c r="J51" s="119"/>
      <c r="K51" s="119"/>
      <c r="L51" s="120"/>
      <c r="M51" s="13"/>
      <c r="N51" s="13"/>
      <c r="O51" s="118"/>
      <c r="P51" s="119"/>
      <c r="Q51" s="119"/>
      <c r="R51" s="119"/>
      <c r="S51" s="119"/>
      <c r="T51" s="119"/>
      <c r="U51" s="119"/>
      <c r="V51" s="119"/>
      <c r="W51" s="120"/>
      <c r="X51" s="13"/>
      <c r="Y51" s="13"/>
      <c r="Z51" s="13"/>
    </row>
    <row r="52" spans="1:26" ht="14.2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4.25" customHeight="1">
      <c r="A53" s="6" t="s">
        <v>178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 t="s">
        <v>119</v>
      </c>
      <c r="W53" s="6"/>
      <c r="X53" s="13"/>
      <c r="Y53" s="13"/>
      <c r="Z53" s="13"/>
    </row>
    <row r="54" spans="1:26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36">
    <mergeCell ref="C1:U1"/>
    <mergeCell ref="C2:U2"/>
    <mergeCell ref="C3:U3"/>
    <mergeCell ref="C4:U4"/>
    <mergeCell ref="C5:U5"/>
    <mergeCell ref="F7:G7"/>
    <mergeCell ref="J7:K7"/>
    <mergeCell ref="M7:N7"/>
    <mergeCell ref="Q7:R7"/>
    <mergeCell ref="A9:F9"/>
    <mergeCell ref="G9:W9"/>
    <mergeCell ref="G10:W10"/>
    <mergeCell ref="A11:F11"/>
    <mergeCell ref="G11:W11"/>
    <mergeCell ref="Q14:R14"/>
    <mergeCell ref="T14:U14"/>
    <mergeCell ref="A12:F12"/>
    <mergeCell ref="G12:W12"/>
    <mergeCell ref="A13:F13"/>
    <mergeCell ref="G13:W13"/>
    <mergeCell ref="A14:F14"/>
    <mergeCell ref="I14:J14"/>
    <mergeCell ref="L14:M14"/>
    <mergeCell ref="N34:W35"/>
    <mergeCell ref="N40:W41"/>
    <mergeCell ref="N42:W43"/>
    <mergeCell ref="O46:W51"/>
    <mergeCell ref="A41:L41"/>
    <mergeCell ref="A42:L51"/>
    <mergeCell ref="A30:L39"/>
    <mergeCell ref="N32:W33"/>
    <mergeCell ref="A16:L16"/>
    <mergeCell ref="M16:W16"/>
    <mergeCell ref="A17:L27"/>
    <mergeCell ref="M17:W27"/>
    <mergeCell ref="A29:L29"/>
  </mergeCells>
  <conditionalFormatting sqref="H7">
    <cfRule type="cellIs" dxfId="15" priority="1" operator="equal">
      <formula>0</formula>
    </cfRule>
  </conditionalFormatting>
  <conditionalFormatting sqref="J7:K7">
    <cfRule type="cellIs" dxfId="14" priority="2" operator="equal">
      <formula>0</formula>
    </cfRule>
  </conditionalFormatting>
  <conditionalFormatting sqref="O7">
    <cfRule type="cellIs" dxfId="13" priority="3" operator="equal">
      <formula>0</formula>
    </cfRule>
  </conditionalFormatting>
  <conditionalFormatting sqref="Q7:T7">
    <cfRule type="cellIs" dxfId="12" priority="4" operator="equal">
      <formula>0</formula>
    </cfRule>
  </conditionalFormatting>
  <pageMargins left="0.39370078740157483" right="0.43307086614173229" top="0.74803149606299213" bottom="0.74803149606299213" header="0" footer="0"/>
  <pageSetup scale="86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2.625" defaultRowHeight="15" customHeight="1"/>
  <cols>
    <col min="1" max="8" width="3.75" customWidth="1"/>
    <col min="9" max="9" width="5.625" customWidth="1"/>
    <col min="10" max="10" width="4.625" customWidth="1"/>
    <col min="11" max="11" width="3.75" customWidth="1"/>
    <col min="12" max="12" width="5.25" customWidth="1"/>
    <col min="13" max="15" width="3.75" customWidth="1"/>
    <col min="16" max="16" width="5.375" customWidth="1"/>
    <col min="17" max="17" width="5" customWidth="1"/>
    <col min="18" max="18" width="3.75" customWidth="1"/>
    <col min="19" max="19" width="5.375" customWidth="1"/>
    <col min="20" max="20" width="3.75" customWidth="1"/>
    <col min="21" max="21" width="3.25" customWidth="1"/>
    <col min="22" max="26" width="3.75" customWidth="1"/>
  </cols>
  <sheetData>
    <row r="1" spans="1:26" ht="14.25">
      <c r="A1" s="76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8"/>
    </row>
    <row r="2" spans="1:26" ht="18">
      <c r="A2" s="79"/>
      <c r="N2" s="1" t="s">
        <v>64</v>
      </c>
      <c r="Z2" s="80"/>
    </row>
    <row r="3" spans="1:26" ht="15.75">
      <c r="A3" s="79"/>
      <c r="N3" s="51" t="s">
        <v>1</v>
      </c>
      <c r="Z3" s="80"/>
    </row>
    <row r="4" spans="1:26" ht="14.25">
      <c r="A4" s="79"/>
      <c r="N4" s="46" t="s">
        <v>2</v>
      </c>
      <c r="Z4" s="80"/>
    </row>
    <row r="5" spans="1:26">
      <c r="A5" s="79"/>
      <c r="N5" s="81" t="s">
        <v>3</v>
      </c>
      <c r="Z5" s="80"/>
    </row>
    <row r="6" spans="1:26" ht="15.75">
      <c r="A6" s="79"/>
      <c r="N6" s="51" t="s">
        <v>179</v>
      </c>
      <c r="Z6" s="80"/>
    </row>
    <row r="7" spans="1:26" ht="14.25">
      <c r="A7" s="79"/>
      <c r="Z7" s="80"/>
    </row>
    <row r="8" spans="1:26">
      <c r="A8" s="79"/>
      <c r="E8" s="23"/>
      <c r="F8" s="14" t="s">
        <v>6</v>
      </c>
      <c r="G8" s="14"/>
      <c r="H8" s="13"/>
      <c r="I8" s="215" t="s">
        <v>7</v>
      </c>
      <c r="J8" s="106"/>
      <c r="K8" s="31">
        <f>FORMULARIO!K8</f>
        <v>0</v>
      </c>
      <c r="L8" s="71" t="s">
        <v>8</v>
      </c>
      <c r="M8" s="121">
        <f>FORMULARIO!N8</f>
        <v>0</v>
      </c>
      <c r="N8" s="106"/>
      <c r="O8" s="35"/>
      <c r="P8" s="215" t="s">
        <v>9</v>
      </c>
      <c r="Q8" s="106"/>
      <c r="R8" s="31" t="str">
        <f>FORMULARIO!U8</f>
        <v>X</v>
      </c>
      <c r="S8" s="71" t="s">
        <v>8</v>
      </c>
      <c r="T8" s="133">
        <f>FORMULARIO!X8</f>
        <v>2025</v>
      </c>
      <c r="U8" s="106"/>
      <c r="Z8" s="80"/>
    </row>
    <row r="9" spans="1:26" ht="14.25">
      <c r="A9" s="79"/>
      <c r="Z9" s="80"/>
    </row>
    <row r="10" spans="1:26">
      <c r="A10" s="79"/>
      <c r="B10" s="175" t="s">
        <v>11</v>
      </c>
      <c r="C10" s="88"/>
      <c r="D10" s="88"/>
      <c r="E10" s="88"/>
      <c r="F10" s="88"/>
      <c r="G10" s="88"/>
      <c r="H10" s="88"/>
      <c r="I10" s="88"/>
      <c r="J10" s="221">
        <f>FORMULARIO!N10</f>
        <v>0</v>
      </c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0"/>
    </row>
    <row r="11" spans="1:26">
      <c r="A11" s="79"/>
      <c r="B11" s="175" t="s">
        <v>180</v>
      </c>
      <c r="C11" s="88"/>
      <c r="D11" s="88"/>
      <c r="E11" s="88"/>
      <c r="F11" s="88"/>
      <c r="G11" s="88"/>
      <c r="H11" s="88"/>
      <c r="I11" s="88"/>
      <c r="J11" s="218">
        <f>FORMULARIO!N11</f>
        <v>0</v>
      </c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0"/>
    </row>
    <row r="12" spans="1:26" ht="21" customHeight="1">
      <c r="A12" s="79"/>
      <c r="B12" s="175" t="s">
        <v>181</v>
      </c>
      <c r="C12" s="88"/>
      <c r="D12" s="88"/>
      <c r="E12" s="88"/>
      <c r="F12" s="88"/>
      <c r="G12" s="88"/>
      <c r="H12" s="88"/>
      <c r="I12" s="88"/>
      <c r="J12" s="219">
        <f>FORMULARIO!N16</f>
        <v>45905</v>
      </c>
      <c r="K12" s="88"/>
      <c r="L12" s="88"/>
      <c r="M12" s="88"/>
      <c r="N12" s="88"/>
      <c r="O12" s="88"/>
      <c r="P12" s="220" t="s">
        <v>182</v>
      </c>
      <c r="Q12" s="88"/>
      <c r="R12" s="219">
        <f>FORMULARIO!N20</f>
        <v>46086</v>
      </c>
      <c r="S12" s="88"/>
      <c r="T12" s="88"/>
      <c r="U12" s="88"/>
      <c r="V12" s="88"/>
      <c r="W12" s="88"/>
      <c r="X12" s="88"/>
      <c r="Y12" s="82"/>
      <c r="Z12" s="80"/>
    </row>
    <row r="13" spans="1:26">
      <c r="A13" s="79"/>
      <c r="B13" s="175" t="s">
        <v>183</v>
      </c>
      <c r="C13" s="88"/>
      <c r="D13" s="88"/>
      <c r="E13" s="88"/>
      <c r="F13" s="88"/>
      <c r="G13" s="88"/>
      <c r="H13" s="88"/>
      <c r="I13" s="88"/>
      <c r="J13" s="218">
        <f>FORMULARIO!N14</f>
        <v>0</v>
      </c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0"/>
    </row>
    <row r="14" spans="1:26" ht="27.75" customHeight="1">
      <c r="A14" s="79"/>
      <c r="B14" s="175" t="s">
        <v>184</v>
      </c>
      <c r="C14" s="88"/>
      <c r="D14" s="88"/>
      <c r="E14" s="88"/>
      <c r="F14" s="88"/>
      <c r="G14" s="88"/>
      <c r="H14" s="88"/>
      <c r="I14" s="88"/>
      <c r="J14" s="218">
        <f>FORMULARIO!N15</f>
        <v>0</v>
      </c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0"/>
    </row>
    <row r="15" spans="1:26" ht="14.25">
      <c r="A15" s="79"/>
      <c r="Z15" s="80"/>
    </row>
    <row r="16" spans="1:26" ht="14.25">
      <c r="A16" s="79"/>
      <c r="Z16" s="80"/>
    </row>
    <row r="17" spans="1:26" ht="14.25">
      <c r="A17" s="83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5"/>
    </row>
    <row r="18" spans="1:26" ht="14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4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4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6">
    <mergeCell ref="I8:J8"/>
    <mergeCell ref="M8:N8"/>
    <mergeCell ref="P8:Q8"/>
    <mergeCell ref="T8:U8"/>
    <mergeCell ref="B10:I10"/>
    <mergeCell ref="J10:Y10"/>
    <mergeCell ref="J11:Y11"/>
    <mergeCell ref="B14:I14"/>
    <mergeCell ref="J14:Y14"/>
    <mergeCell ref="B11:I11"/>
    <mergeCell ref="B12:I12"/>
    <mergeCell ref="J12:O12"/>
    <mergeCell ref="P12:Q12"/>
    <mergeCell ref="R12:X12"/>
    <mergeCell ref="B13:I13"/>
    <mergeCell ref="J13:Y13"/>
  </mergeCells>
  <conditionalFormatting sqref="K8">
    <cfRule type="cellIs" dxfId="11" priority="1" operator="equal">
      <formula>0</formula>
    </cfRule>
  </conditionalFormatting>
  <conditionalFormatting sqref="M8:N8">
    <cfRule type="cellIs" dxfId="10" priority="2" operator="equal">
      <formula>0</formula>
    </cfRule>
  </conditionalFormatting>
  <conditionalFormatting sqref="R8">
    <cfRule type="cellIs" dxfId="9" priority="3" operator="equal">
      <formula>0</formula>
    </cfRule>
  </conditionalFormatting>
  <conditionalFormatting sqref="T8:U8">
    <cfRule type="cellIs" dxfId="8" priority="4" operator="equal">
      <formula>0</formula>
    </cfRule>
  </conditionalFormatting>
  <pageMargins left="0.7" right="0.7" top="0.75" bottom="0.75" header="0" footer="0"/>
  <pageSetup scale="84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>
      <selection activeCell="E17" sqref="E17"/>
    </sheetView>
  </sheetViews>
  <sheetFormatPr baseColWidth="10" defaultColWidth="12.625" defaultRowHeight="15" customHeight="1"/>
  <cols>
    <col min="1" max="18" width="5.75" customWidth="1"/>
    <col min="19" max="26" width="11.25" customWidth="1"/>
  </cols>
  <sheetData>
    <row r="1" spans="1:26" ht="14.25" customHeight="1">
      <c r="A1" s="13"/>
      <c r="B1" s="112" t="s">
        <v>64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13"/>
      <c r="S1" s="13"/>
      <c r="T1" s="13"/>
      <c r="U1" s="13"/>
      <c r="V1" s="13"/>
      <c r="W1" s="13"/>
      <c r="X1" s="13"/>
      <c r="Y1" s="13"/>
      <c r="Z1" s="13"/>
    </row>
    <row r="2" spans="1:26" ht="14.25" customHeight="1">
      <c r="A2" s="13"/>
      <c r="B2" s="112" t="s">
        <v>1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13"/>
      <c r="S2" s="13"/>
      <c r="T2" s="13"/>
      <c r="U2" s="13"/>
      <c r="V2" s="13"/>
      <c r="W2" s="13"/>
      <c r="X2" s="13"/>
      <c r="Y2" s="13"/>
      <c r="Z2" s="13"/>
    </row>
    <row r="3" spans="1:26" ht="15" customHeight="1">
      <c r="A3" s="13"/>
      <c r="B3" s="110" t="s">
        <v>65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>
      <c r="A4" s="13"/>
      <c r="B4" s="110" t="s">
        <v>3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13"/>
      <c r="S4" s="13"/>
      <c r="T4" s="13"/>
      <c r="U4" s="13"/>
      <c r="V4" s="13"/>
      <c r="W4" s="13"/>
      <c r="X4" s="13"/>
      <c r="Y4" s="13"/>
      <c r="Z4" s="13"/>
    </row>
    <row r="5" spans="1:26" ht="12.75" customHeight="1">
      <c r="A5" s="13"/>
      <c r="B5" s="111" t="s">
        <v>66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13"/>
      <c r="S5" s="13"/>
      <c r="T5" s="13"/>
      <c r="U5" s="13"/>
      <c r="V5" s="13"/>
      <c r="W5" s="13"/>
      <c r="X5" s="13"/>
      <c r="Y5" s="13"/>
      <c r="Z5" s="13"/>
    </row>
    <row r="6" spans="1:26" ht="12" customHeight="1">
      <c r="A6" s="13"/>
      <c r="B6" s="26"/>
      <c r="C6" s="26"/>
      <c r="D6" s="26"/>
      <c r="E6" s="26"/>
      <c r="F6" s="26"/>
      <c r="G6" s="26"/>
      <c r="H6" s="26"/>
      <c r="I6" s="26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4.25" customHeight="1">
      <c r="A7" s="27"/>
      <c r="B7" s="28"/>
      <c r="C7" s="3" t="s">
        <v>67</v>
      </c>
      <c r="D7" s="28"/>
      <c r="E7" s="159" t="s">
        <v>68</v>
      </c>
      <c r="F7" s="106"/>
      <c r="G7" s="14">
        <f>FORMULARIO!K8</f>
        <v>0</v>
      </c>
      <c r="H7" s="29" t="s">
        <v>8</v>
      </c>
      <c r="I7" s="114">
        <f>FORMULARIO!N8</f>
        <v>0</v>
      </c>
      <c r="J7" s="106"/>
      <c r="K7" s="159" t="s">
        <v>69</v>
      </c>
      <c r="L7" s="106"/>
      <c r="M7" s="14" t="str">
        <f>FORMULARIO!U8</f>
        <v>X</v>
      </c>
      <c r="N7" s="29" t="s">
        <v>8</v>
      </c>
      <c r="O7" s="114">
        <f>FORMULARIO!X8</f>
        <v>2025</v>
      </c>
      <c r="P7" s="106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9" customHeight="1">
      <c r="A8" s="27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12.75" customHeight="1">
      <c r="A9" s="13"/>
      <c r="B9" s="156" t="s">
        <v>70</v>
      </c>
      <c r="C9" s="88"/>
      <c r="D9" s="88"/>
      <c r="E9" s="26"/>
      <c r="F9" s="26"/>
      <c r="G9" s="13"/>
      <c r="H9" s="30">
        <v>1</v>
      </c>
      <c r="I9" s="31">
        <v>2</v>
      </c>
      <c r="J9" s="30">
        <v>3</v>
      </c>
      <c r="K9" s="31">
        <v>4</v>
      </c>
      <c r="L9" s="30">
        <v>5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2" customHeight="1">
      <c r="A10" s="13"/>
      <c r="B10" s="88"/>
      <c r="C10" s="88"/>
      <c r="D10" s="88"/>
      <c r="E10" s="26"/>
      <c r="F10" s="26"/>
      <c r="G10" s="26"/>
      <c r="H10" s="20"/>
      <c r="I10" s="32"/>
      <c r="J10" s="31"/>
      <c r="K10" s="32"/>
      <c r="L10" s="32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0.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4.25" customHeight="1">
      <c r="A12" s="141" t="s">
        <v>72</v>
      </c>
      <c r="B12" s="88"/>
      <c r="C12" s="88"/>
      <c r="D12" s="88"/>
      <c r="E12" s="157">
        <f>FORMULARIO!N10</f>
        <v>0</v>
      </c>
      <c r="F12" s="119"/>
      <c r="G12" s="119"/>
      <c r="H12" s="119"/>
      <c r="I12" s="119"/>
      <c r="J12" s="119"/>
      <c r="K12" s="119"/>
      <c r="L12" s="119"/>
      <c r="M12" s="119"/>
      <c r="N12" s="158" t="s">
        <v>73</v>
      </c>
      <c r="O12" s="88"/>
      <c r="P12" s="154">
        <f>FORMULARIO!N11</f>
        <v>0</v>
      </c>
      <c r="Q12" s="119"/>
      <c r="R12" s="119"/>
      <c r="S12" s="13"/>
      <c r="T12" s="13"/>
      <c r="U12" s="13"/>
      <c r="V12" s="13"/>
      <c r="W12" s="13"/>
      <c r="X12" s="13"/>
      <c r="Y12" s="13"/>
      <c r="Z12" s="13"/>
    </row>
    <row r="13" spans="1:26" ht="14.25" customHeight="1">
      <c r="A13" s="141" t="s">
        <v>42</v>
      </c>
      <c r="B13" s="88"/>
      <c r="C13" s="88"/>
      <c r="D13" s="88"/>
      <c r="E13" s="154">
        <f>FORMULARIO!N12</f>
        <v>0</v>
      </c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3"/>
      <c r="T13" s="13"/>
      <c r="U13" s="13"/>
      <c r="V13" s="13"/>
      <c r="W13" s="13"/>
      <c r="X13" s="13"/>
      <c r="Y13" s="13"/>
      <c r="Z13" s="13"/>
    </row>
    <row r="14" spans="1:26" ht="14.25" customHeight="1">
      <c r="A14" s="141" t="s">
        <v>74</v>
      </c>
      <c r="B14" s="88"/>
      <c r="C14" s="88"/>
      <c r="D14" s="88"/>
      <c r="E14" s="155">
        <f>FORMULARIO!N14</f>
        <v>0</v>
      </c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3"/>
      <c r="T14" s="13"/>
      <c r="U14" s="13"/>
      <c r="V14" s="13"/>
      <c r="W14" s="13"/>
      <c r="X14" s="13"/>
      <c r="Y14" s="13"/>
      <c r="Z14" s="13"/>
    </row>
    <row r="15" spans="1:26" ht="14.25" customHeight="1">
      <c r="A15" s="141" t="s">
        <v>46</v>
      </c>
      <c r="B15" s="88"/>
      <c r="C15" s="88"/>
      <c r="D15" s="88"/>
      <c r="E15" s="155">
        <f>FORMULARIO!N15</f>
        <v>0</v>
      </c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3"/>
      <c r="T15" s="13"/>
      <c r="U15" s="13"/>
      <c r="V15" s="13"/>
      <c r="W15" s="13"/>
      <c r="X15" s="13"/>
      <c r="Y15" s="13"/>
      <c r="Z15" s="13"/>
    </row>
    <row r="16" spans="1:26" ht="14.25" customHeight="1">
      <c r="A16" s="141" t="s">
        <v>75</v>
      </c>
      <c r="B16" s="88"/>
      <c r="C16" s="88"/>
      <c r="D16" s="88"/>
      <c r="E16" s="34"/>
      <c r="F16" s="35" t="s">
        <v>76</v>
      </c>
      <c r="G16" s="142"/>
      <c r="H16" s="113"/>
      <c r="I16" s="35" t="s">
        <v>77</v>
      </c>
      <c r="J16" s="36"/>
      <c r="K16" s="35" t="s">
        <v>78</v>
      </c>
      <c r="L16" s="34"/>
      <c r="M16" s="35" t="s">
        <v>76</v>
      </c>
      <c r="N16" s="142"/>
      <c r="O16" s="113"/>
      <c r="P16" s="35" t="s">
        <v>77</v>
      </c>
      <c r="Q16" s="36"/>
      <c r="R16" s="37"/>
      <c r="S16" s="13"/>
      <c r="T16" s="13"/>
      <c r="U16" s="13"/>
      <c r="V16" s="13"/>
      <c r="W16" s="13"/>
      <c r="X16" s="13"/>
      <c r="Y16" s="13"/>
      <c r="Z16" s="13"/>
    </row>
    <row r="17" spans="1:26" ht="6.75" customHeight="1">
      <c r="A17" s="33"/>
      <c r="B17" s="33"/>
      <c r="C17" s="33"/>
      <c r="D17" s="33"/>
      <c r="E17" s="37"/>
      <c r="F17" s="35"/>
      <c r="G17" s="38"/>
      <c r="H17" s="38"/>
      <c r="I17" s="35"/>
      <c r="J17" s="38"/>
      <c r="K17" s="35"/>
      <c r="L17" s="37"/>
      <c r="M17" s="35"/>
      <c r="N17" s="38"/>
      <c r="O17" s="38"/>
      <c r="P17" s="35"/>
      <c r="Q17" s="37"/>
      <c r="R17" s="37"/>
      <c r="S17" s="13"/>
      <c r="T17" s="13"/>
      <c r="U17" s="13"/>
      <c r="V17" s="13"/>
      <c r="W17" s="13"/>
      <c r="X17" s="13"/>
      <c r="Y17" s="13"/>
      <c r="Z17" s="13"/>
    </row>
    <row r="18" spans="1:26" ht="15" customHeight="1">
      <c r="A18" s="143" t="s">
        <v>79</v>
      </c>
      <c r="B18" s="88"/>
      <c r="C18" s="88"/>
      <c r="D18" s="88"/>
      <c r="E18" s="147"/>
      <c r="F18" s="119"/>
      <c r="G18" s="119"/>
      <c r="H18" s="119"/>
      <c r="I18" s="40" t="s">
        <v>80</v>
      </c>
      <c r="J18" s="143" t="s">
        <v>81</v>
      </c>
      <c r="K18" s="88"/>
      <c r="L18" s="88"/>
      <c r="M18" s="88"/>
      <c r="N18" s="148"/>
      <c r="O18" s="119"/>
      <c r="P18" s="119"/>
      <c r="Q18" s="119"/>
      <c r="R18" s="40" t="s">
        <v>80</v>
      </c>
      <c r="S18" s="13"/>
      <c r="T18" s="13"/>
      <c r="U18" s="13"/>
      <c r="V18" s="13"/>
      <c r="W18" s="13"/>
      <c r="X18" s="13"/>
      <c r="Y18" s="13"/>
      <c r="Z18" s="13"/>
    </row>
    <row r="19" spans="1:26" ht="9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2" customHeight="1">
      <c r="A20" s="149" t="s">
        <v>82</v>
      </c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06"/>
      <c r="S20" s="13"/>
      <c r="T20" s="13"/>
      <c r="U20" s="13"/>
      <c r="V20" s="13"/>
      <c r="W20" s="13"/>
      <c r="X20" s="13"/>
      <c r="Y20" s="13"/>
      <c r="Z20" s="13"/>
    </row>
    <row r="21" spans="1:26" ht="23.25" customHeight="1">
      <c r="A21" s="133" t="s">
        <v>83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50" t="s">
        <v>84</v>
      </c>
      <c r="O21" s="106"/>
      <c r="P21" s="151" t="s">
        <v>85</v>
      </c>
      <c r="Q21" s="113"/>
      <c r="R21" s="106"/>
      <c r="S21" s="13"/>
      <c r="T21" s="13"/>
      <c r="U21" s="13"/>
      <c r="V21" s="13"/>
      <c r="W21" s="13"/>
      <c r="X21" s="13"/>
      <c r="Y21" s="13"/>
      <c r="Z21" s="13"/>
    </row>
    <row r="22" spans="1:26" ht="21.75" customHeight="1">
      <c r="A22" s="144" t="s">
        <v>86</v>
      </c>
      <c r="B22" s="171" t="s">
        <v>87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06"/>
      <c r="N22" s="133" t="s">
        <v>88</v>
      </c>
      <c r="O22" s="106"/>
      <c r="P22" s="179"/>
      <c r="Q22" s="113"/>
      <c r="R22" s="106"/>
      <c r="S22" s="13"/>
      <c r="T22" s="13"/>
      <c r="U22" s="13"/>
      <c r="V22" s="13"/>
      <c r="W22" s="13"/>
      <c r="X22" s="13"/>
      <c r="Y22" s="13"/>
      <c r="Z22" s="13"/>
    </row>
    <row r="23" spans="1:26" ht="18.75" customHeight="1">
      <c r="A23" s="145"/>
      <c r="B23" s="171" t="s">
        <v>89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06"/>
      <c r="N23" s="133" t="s">
        <v>88</v>
      </c>
      <c r="O23" s="106"/>
      <c r="P23" s="179"/>
      <c r="Q23" s="113"/>
      <c r="R23" s="106"/>
      <c r="S23" s="13"/>
      <c r="T23" s="13"/>
      <c r="U23" s="13"/>
      <c r="V23" s="13"/>
      <c r="W23" s="13"/>
      <c r="X23" s="13"/>
      <c r="Y23" s="13"/>
      <c r="Z23" s="13"/>
    </row>
    <row r="24" spans="1:26" ht="17.25" customHeight="1">
      <c r="A24" s="145"/>
      <c r="B24" s="171" t="s">
        <v>90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06"/>
      <c r="N24" s="133" t="s">
        <v>88</v>
      </c>
      <c r="O24" s="106"/>
      <c r="P24" s="179"/>
      <c r="Q24" s="113"/>
      <c r="R24" s="106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45"/>
      <c r="B25" s="171" t="s">
        <v>91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06"/>
      <c r="N25" s="133" t="s">
        <v>88</v>
      </c>
      <c r="O25" s="106"/>
      <c r="P25" s="179"/>
      <c r="Q25" s="113"/>
      <c r="R25" s="106"/>
      <c r="S25" s="13"/>
      <c r="T25" s="13"/>
      <c r="U25" s="13"/>
      <c r="V25" s="13"/>
      <c r="W25" s="13"/>
      <c r="X25" s="13"/>
      <c r="Y25" s="13"/>
      <c r="Z25" s="13"/>
    </row>
    <row r="26" spans="1:26" ht="28.5" customHeight="1">
      <c r="A26" s="145"/>
      <c r="B26" s="171" t="s">
        <v>92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06"/>
      <c r="N26" s="133" t="s">
        <v>88</v>
      </c>
      <c r="O26" s="106"/>
      <c r="P26" s="172"/>
      <c r="Q26" s="113"/>
      <c r="R26" s="106"/>
      <c r="S26" s="13"/>
      <c r="T26" s="13"/>
      <c r="U26" s="13"/>
      <c r="V26" s="13"/>
      <c r="W26" s="13"/>
      <c r="X26" s="13"/>
      <c r="Y26" s="13"/>
      <c r="Z26" s="13"/>
    </row>
    <row r="27" spans="1:26" ht="24.75" customHeight="1">
      <c r="A27" s="145"/>
      <c r="B27" s="171" t="s">
        <v>93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06"/>
      <c r="N27" s="133" t="s">
        <v>88</v>
      </c>
      <c r="O27" s="106"/>
      <c r="P27" s="179"/>
      <c r="Q27" s="113"/>
      <c r="R27" s="106"/>
      <c r="S27" s="13"/>
      <c r="T27" s="13"/>
      <c r="U27" s="13"/>
      <c r="V27" s="13"/>
      <c r="W27" s="13"/>
      <c r="X27" s="13"/>
      <c r="Y27" s="13"/>
      <c r="Z27" s="13"/>
    </row>
    <row r="28" spans="1:26" ht="25.5" customHeight="1">
      <c r="A28" s="146"/>
      <c r="B28" s="171" t="s">
        <v>94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06"/>
      <c r="N28" s="133" t="s">
        <v>88</v>
      </c>
      <c r="O28" s="106"/>
      <c r="P28" s="179"/>
      <c r="Q28" s="113"/>
      <c r="R28" s="106"/>
      <c r="S28" s="13"/>
      <c r="T28" s="13"/>
      <c r="U28" s="13"/>
      <c r="V28" s="13"/>
      <c r="W28" s="13"/>
      <c r="X28" s="13"/>
      <c r="Y28" s="13"/>
      <c r="Z28" s="13"/>
    </row>
    <row r="29" spans="1:26" ht="15" customHeight="1">
      <c r="A29" s="173" t="s">
        <v>95</v>
      </c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06"/>
      <c r="N29" s="174" t="s">
        <v>96</v>
      </c>
      <c r="O29" s="106"/>
      <c r="P29" s="173">
        <f>SUM(P22:R28)</f>
        <v>0</v>
      </c>
      <c r="Q29" s="113"/>
      <c r="R29" s="106"/>
      <c r="S29" s="13"/>
      <c r="T29" s="13"/>
      <c r="U29" s="13"/>
      <c r="V29" s="13"/>
      <c r="W29" s="13"/>
      <c r="X29" s="13"/>
      <c r="Y29" s="13"/>
      <c r="Z29" s="13"/>
    </row>
    <row r="30" spans="1:26" ht="14.25" customHeight="1">
      <c r="A30" s="168" t="s">
        <v>97</v>
      </c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06"/>
      <c r="N30" s="167">
        <f>ROUND((P29/28*100),0)</f>
        <v>0</v>
      </c>
      <c r="O30" s="113"/>
      <c r="P30" s="113"/>
      <c r="Q30" s="113"/>
      <c r="R30" s="106"/>
      <c r="S30" s="13"/>
      <c r="T30" s="13"/>
      <c r="U30" s="13"/>
      <c r="V30" s="13"/>
      <c r="W30" s="13"/>
      <c r="X30" s="13"/>
      <c r="Y30" s="13"/>
      <c r="Z30" s="13"/>
    </row>
    <row r="31" spans="1:26" ht="18" customHeight="1">
      <c r="A31" s="169" t="s">
        <v>98</v>
      </c>
      <c r="B31" s="113"/>
      <c r="C31" s="113"/>
      <c r="D31" s="106"/>
      <c r="E31" s="170">
        <f>ROUNDDOWN((N30*0.9),0)</f>
        <v>0</v>
      </c>
      <c r="F31" s="117"/>
      <c r="G31" s="169" t="s">
        <v>99</v>
      </c>
      <c r="H31" s="113"/>
      <c r="I31" s="113"/>
      <c r="J31" s="106"/>
      <c r="K31" s="170">
        <f>ROUNDDOWN(('REPORTE AUTOEVA EXTRA'!AI32*0.1),0)</f>
        <v>0</v>
      </c>
      <c r="L31" s="117"/>
      <c r="M31" s="170" t="s">
        <v>100</v>
      </c>
      <c r="N31" s="116"/>
      <c r="O31" s="116"/>
      <c r="P31" s="117"/>
      <c r="Q31" s="170">
        <f>SUM(E31,K31)</f>
        <v>0</v>
      </c>
      <c r="R31" s="117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51" t="s">
        <v>101</v>
      </c>
      <c r="B32" s="113"/>
      <c r="C32" s="113"/>
      <c r="D32" s="106"/>
      <c r="E32" s="118"/>
      <c r="F32" s="120"/>
      <c r="G32" s="151" t="s">
        <v>102</v>
      </c>
      <c r="H32" s="113"/>
      <c r="I32" s="113"/>
      <c r="J32" s="106"/>
      <c r="K32" s="118"/>
      <c r="L32" s="120"/>
      <c r="M32" s="118"/>
      <c r="N32" s="119"/>
      <c r="O32" s="119"/>
      <c r="P32" s="120"/>
      <c r="Q32" s="118"/>
      <c r="R32" s="120"/>
      <c r="S32" s="27"/>
      <c r="T32" s="27"/>
      <c r="U32" s="27"/>
      <c r="V32" s="27"/>
      <c r="W32" s="27"/>
      <c r="X32" s="27"/>
      <c r="Y32" s="27"/>
      <c r="Z32" s="27"/>
    </row>
    <row r="33" spans="1:26" ht="14.25" customHeight="1">
      <c r="A33" s="152" t="s">
        <v>103</v>
      </c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06"/>
      <c r="S33" s="27"/>
      <c r="T33" s="27"/>
      <c r="U33" s="27"/>
      <c r="V33" s="27"/>
      <c r="W33" s="27"/>
      <c r="X33" s="27"/>
      <c r="Y33" s="27"/>
      <c r="Z33" s="27"/>
    </row>
    <row r="34" spans="1:26" ht="21" customHeight="1">
      <c r="A34" s="153" t="s">
        <v>104</v>
      </c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06"/>
      <c r="N34" s="41" t="s">
        <v>105</v>
      </c>
      <c r="O34" s="165" t="s">
        <v>106</v>
      </c>
      <c r="P34" s="106"/>
      <c r="Q34" s="166"/>
      <c r="R34" s="106"/>
      <c r="S34" s="13"/>
      <c r="T34" s="13"/>
      <c r="U34" s="13"/>
      <c r="V34" s="13"/>
      <c r="W34" s="13"/>
      <c r="X34" s="13"/>
      <c r="Y34" s="13"/>
      <c r="Z34" s="13"/>
    </row>
    <row r="35" spans="1:26" ht="33" customHeight="1">
      <c r="A35" s="121" t="s">
        <v>107</v>
      </c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21"/>
      <c r="P35" s="113"/>
      <c r="Q35" s="113"/>
      <c r="R35" s="106"/>
      <c r="S35" s="13"/>
      <c r="T35" s="13"/>
      <c r="U35" s="13"/>
      <c r="V35" s="13"/>
      <c r="W35" s="13"/>
      <c r="X35" s="13"/>
      <c r="Y35" s="13"/>
      <c r="Z35" s="13"/>
    </row>
    <row r="36" spans="1:26" ht="12" customHeight="1">
      <c r="A36" s="139" t="s">
        <v>108</v>
      </c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06"/>
      <c r="S36" s="13"/>
      <c r="T36" s="13"/>
      <c r="U36" s="13"/>
      <c r="V36" s="13"/>
      <c r="W36" s="13"/>
      <c r="X36" s="13"/>
      <c r="Y36" s="13"/>
      <c r="Z36" s="13"/>
    </row>
    <row r="37" spans="1:26" ht="28.5" customHeight="1">
      <c r="A37" s="140"/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7"/>
      <c r="S37" s="13"/>
      <c r="T37" s="13"/>
      <c r="U37" s="13"/>
      <c r="V37" s="13"/>
      <c r="W37" s="13"/>
      <c r="X37" s="13"/>
      <c r="Y37" s="13"/>
      <c r="Z37" s="13"/>
    </row>
    <row r="38" spans="1:26" ht="12.75" customHeight="1">
      <c r="A38" s="164" t="s">
        <v>109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7"/>
      <c r="S38" s="13"/>
      <c r="T38" s="13"/>
      <c r="U38" s="13"/>
      <c r="V38" s="13"/>
      <c r="W38" s="13"/>
      <c r="X38" s="13"/>
      <c r="Y38" s="13"/>
      <c r="Z38" s="13"/>
    </row>
    <row r="39" spans="1:26" ht="11.25" customHeight="1">
      <c r="A39" s="118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20"/>
      <c r="S39" s="13"/>
      <c r="T39" s="13"/>
      <c r="U39" s="13"/>
      <c r="V39" s="13"/>
      <c r="W39" s="13"/>
      <c r="X39" s="13"/>
      <c r="Y39" s="13"/>
      <c r="Z39" s="13"/>
    </row>
    <row r="40" spans="1:26" ht="12" customHeight="1">
      <c r="A40" s="163" t="s">
        <v>110</v>
      </c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06"/>
      <c r="S40" s="13"/>
      <c r="T40" s="13"/>
      <c r="U40" s="13"/>
      <c r="V40" s="13"/>
      <c r="W40" s="13"/>
      <c r="X40" s="13"/>
      <c r="Y40" s="13"/>
      <c r="Z40" s="13"/>
    </row>
    <row r="41" spans="1:26" ht="10.5" customHeight="1">
      <c r="A41" s="42"/>
      <c r="B41" s="43"/>
      <c r="C41" s="13"/>
      <c r="D41" s="13"/>
      <c r="E41" s="13"/>
      <c r="F41" s="163" t="s">
        <v>111</v>
      </c>
      <c r="G41" s="106"/>
      <c r="H41" s="162">
        <v>4</v>
      </c>
      <c r="I41" s="106"/>
      <c r="J41" s="163" t="s">
        <v>112</v>
      </c>
      <c r="K41" s="106"/>
      <c r="L41" s="162">
        <v>1</v>
      </c>
      <c r="M41" s="106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9.75" customHeight="1">
      <c r="A42" s="42"/>
      <c r="B42" s="43"/>
      <c r="C42" s="13"/>
      <c r="D42" s="13"/>
      <c r="E42" s="13"/>
      <c r="F42" s="163" t="s">
        <v>113</v>
      </c>
      <c r="G42" s="106"/>
      <c r="H42" s="162">
        <v>3</v>
      </c>
      <c r="I42" s="106"/>
      <c r="J42" s="163" t="s">
        <v>114</v>
      </c>
      <c r="K42" s="106"/>
      <c r="L42" s="162">
        <v>0</v>
      </c>
      <c r="M42" s="106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9.75" customHeight="1">
      <c r="A43" s="42"/>
      <c r="B43" s="43"/>
      <c r="C43" s="13"/>
      <c r="D43" s="13"/>
      <c r="E43" s="13"/>
      <c r="F43" s="163" t="s">
        <v>115</v>
      </c>
      <c r="G43" s="106"/>
      <c r="H43" s="162">
        <v>2</v>
      </c>
      <c r="I43" s="106"/>
      <c r="J43" s="13"/>
      <c r="K43" s="13"/>
      <c r="L43" s="4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0.5" customHeight="1">
      <c r="A44" s="162" t="s">
        <v>116</v>
      </c>
      <c r="B44" s="11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06"/>
      <c r="S44" s="13"/>
      <c r="T44" s="13"/>
      <c r="U44" s="13"/>
      <c r="V44" s="13"/>
      <c r="W44" s="13"/>
      <c r="X44" s="13"/>
      <c r="Y44" s="13"/>
      <c r="Z44" s="13"/>
    </row>
    <row r="45" spans="1:26" ht="10.5" customHeight="1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13"/>
      <c r="T45" s="13"/>
      <c r="U45" s="13"/>
      <c r="V45" s="13"/>
      <c r="W45" s="13"/>
      <c r="X45" s="13"/>
      <c r="Y45" s="13"/>
      <c r="Z45" s="13"/>
    </row>
    <row r="46" spans="1:26" ht="1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60" t="s">
        <v>117</v>
      </c>
      <c r="M46" s="98"/>
      <c r="N46" s="98"/>
      <c r="O46" s="98"/>
      <c r="P46" s="98"/>
      <c r="Q46" s="12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25"/>
      <c r="M47" s="88"/>
      <c r="N47" s="88"/>
      <c r="O47" s="88"/>
      <c r="P47" s="88"/>
      <c r="Q47" s="126"/>
      <c r="R47" s="17"/>
      <c r="S47" s="13"/>
      <c r="T47" s="13"/>
      <c r="U47" s="13"/>
      <c r="V47" s="13"/>
      <c r="W47" s="13"/>
      <c r="X47" s="13"/>
      <c r="Y47" s="13"/>
      <c r="Z47" s="13"/>
    </row>
    <row r="48" spans="1:26" ht="14.25" customHeight="1">
      <c r="A48" s="13"/>
      <c r="B48" s="44"/>
      <c r="C48" s="44"/>
      <c r="D48" s="44"/>
      <c r="E48" s="44"/>
      <c r="F48" s="44"/>
      <c r="G48" s="44"/>
      <c r="H48" s="44"/>
      <c r="I48" s="44"/>
      <c r="J48" s="13"/>
      <c r="K48" s="13"/>
      <c r="L48" s="125"/>
      <c r="M48" s="88"/>
      <c r="N48" s="88"/>
      <c r="O48" s="88"/>
      <c r="P48" s="88"/>
      <c r="Q48" s="126"/>
      <c r="R48" s="17"/>
      <c r="S48" s="13"/>
      <c r="T48" s="13"/>
      <c r="U48" s="13"/>
      <c r="V48" s="13"/>
      <c r="W48" s="13"/>
      <c r="X48" s="13"/>
      <c r="Y48" s="13"/>
      <c r="Z48" s="13"/>
    </row>
    <row r="49" spans="1:26" ht="14.25" customHeight="1">
      <c r="A49" s="161">
        <f>FORMULARIO!N24</f>
        <v>0</v>
      </c>
      <c r="B49" s="88"/>
      <c r="C49" s="88"/>
      <c r="D49" s="88"/>
      <c r="E49" s="88"/>
      <c r="F49" s="88"/>
      <c r="G49" s="88"/>
      <c r="H49" s="88"/>
      <c r="I49" s="88"/>
      <c r="J49" s="88"/>
      <c r="K49" s="13"/>
      <c r="L49" s="125"/>
      <c r="M49" s="88"/>
      <c r="N49" s="88"/>
      <c r="O49" s="88"/>
      <c r="P49" s="88"/>
      <c r="Q49" s="126"/>
      <c r="R49" s="17"/>
      <c r="S49" s="13"/>
      <c r="T49" s="13"/>
      <c r="U49" s="13"/>
      <c r="V49" s="13"/>
      <c r="W49" s="13"/>
      <c r="X49" s="13"/>
      <c r="Y49" s="13"/>
      <c r="Z49" s="13"/>
    </row>
    <row r="50" spans="1:26" ht="11.25" customHeight="1">
      <c r="A50" s="161">
        <f>FORMULARIO!N25</f>
        <v>0</v>
      </c>
      <c r="B50" s="88"/>
      <c r="C50" s="88"/>
      <c r="D50" s="88"/>
      <c r="E50" s="88"/>
      <c r="F50" s="88"/>
      <c r="G50" s="88"/>
      <c r="H50" s="88"/>
      <c r="I50" s="88"/>
      <c r="J50" s="88"/>
      <c r="K50" s="13"/>
      <c r="L50" s="127"/>
      <c r="M50" s="93"/>
      <c r="N50" s="93"/>
      <c r="O50" s="93"/>
      <c r="P50" s="93"/>
      <c r="Q50" s="128"/>
      <c r="R50" s="17"/>
      <c r="S50" s="13"/>
      <c r="T50" s="13"/>
      <c r="U50" s="13"/>
      <c r="V50" s="13"/>
      <c r="W50" s="13"/>
      <c r="X50" s="13"/>
      <c r="Y50" s="13"/>
      <c r="Z50" s="13"/>
    </row>
    <row r="51" spans="1:26" ht="11.25" customHeight="1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13"/>
      <c r="L51" s="46"/>
      <c r="M51" s="46"/>
      <c r="N51" s="46"/>
      <c r="O51" s="46"/>
      <c r="P51" s="46"/>
      <c r="Q51" s="46"/>
      <c r="R51" s="17"/>
      <c r="S51" s="13"/>
      <c r="T51" s="13"/>
      <c r="U51" s="13"/>
      <c r="V51" s="13"/>
      <c r="W51" s="13"/>
      <c r="X51" s="13"/>
      <c r="Y51" s="13"/>
      <c r="Z51" s="13"/>
    </row>
    <row r="52" spans="1:26" ht="13.5" customHeight="1">
      <c r="A52" s="13"/>
      <c r="B52" s="47"/>
      <c r="C52" s="38" t="s">
        <v>118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9" t="s">
        <v>119</v>
      </c>
      <c r="Q52" s="50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90">
    <mergeCell ref="N24:O24"/>
    <mergeCell ref="P24:R24"/>
    <mergeCell ref="B22:M22"/>
    <mergeCell ref="N22:O22"/>
    <mergeCell ref="P22:R22"/>
    <mergeCell ref="B23:M23"/>
    <mergeCell ref="N23:O23"/>
    <mergeCell ref="P23:R23"/>
    <mergeCell ref="B24:M24"/>
    <mergeCell ref="N27:O27"/>
    <mergeCell ref="P27:R27"/>
    <mergeCell ref="B25:M25"/>
    <mergeCell ref="N25:O25"/>
    <mergeCell ref="P25:R25"/>
    <mergeCell ref="B26:M26"/>
    <mergeCell ref="N26:O26"/>
    <mergeCell ref="P26:R26"/>
    <mergeCell ref="B27:M27"/>
    <mergeCell ref="B28:M28"/>
    <mergeCell ref="N28:O28"/>
    <mergeCell ref="P28:R28"/>
    <mergeCell ref="A29:M29"/>
    <mergeCell ref="N29:O29"/>
    <mergeCell ref="P29:R29"/>
    <mergeCell ref="O34:P34"/>
    <mergeCell ref="Q34:R34"/>
    <mergeCell ref="A35:N35"/>
    <mergeCell ref="O35:R35"/>
    <mergeCell ref="N30:R30"/>
    <mergeCell ref="A30:M30"/>
    <mergeCell ref="G31:J31"/>
    <mergeCell ref="K31:L32"/>
    <mergeCell ref="M31:P32"/>
    <mergeCell ref="Q31:R32"/>
    <mergeCell ref="G32:J32"/>
    <mergeCell ref="A31:D31"/>
    <mergeCell ref="E31:F32"/>
    <mergeCell ref="A32:D32"/>
    <mergeCell ref="A38:R39"/>
    <mergeCell ref="A40:R40"/>
    <mergeCell ref="F41:G41"/>
    <mergeCell ref="H41:I41"/>
    <mergeCell ref="J41:K41"/>
    <mergeCell ref="L41:M41"/>
    <mergeCell ref="L46:Q50"/>
    <mergeCell ref="A49:J49"/>
    <mergeCell ref="A50:J50"/>
    <mergeCell ref="L42:M42"/>
    <mergeCell ref="A44:R44"/>
    <mergeCell ref="F42:G42"/>
    <mergeCell ref="H42:I42"/>
    <mergeCell ref="J42:K42"/>
    <mergeCell ref="F43:G43"/>
    <mergeCell ref="H43:I43"/>
    <mergeCell ref="K7:L7"/>
    <mergeCell ref="O7:P7"/>
    <mergeCell ref="B1:Q1"/>
    <mergeCell ref="B2:Q2"/>
    <mergeCell ref="B3:Q3"/>
    <mergeCell ref="B4:Q4"/>
    <mergeCell ref="B5:Q5"/>
    <mergeCell ref="E7:F7"/>
    <mergeCell ref="I7:J7"/>
    <mergeCell ref="B9:D10"/>
    <mergeCell ref="A12:D12"/>
    <mergeCell ref="E12:M12"/>
    <mergeCell ref="N12:O12"/>
    <mergeCell ref="P12:R12"/>
    <mergeCell ref="A13:D13"/>
    <mergeCell ref="E13:R13"/>
    <mergeCell ref="A14:D14"/>
    <mergeCell ref="E14:R14"/>
    <mergeCell ref="A15:D15"/>
    <mergeCell ref="E15:R15"/>
    <mergeCell ref="A36:R36"/>
    <mergeCell ref="A37:R37"/>
    <mergeCell ref="A16:D16"/>
    <mergeCell ref="G16:H16"/>
    <mergeCell ref="N16:O16"/>
    <mergeCell ref="A18:D18"/>
    <mergeCell ref="A22:A28"/>
    <mergeCell ref="E18:H18"/>
    <mergeCell ref="J18:M18"/>
    <mergeCell ref="N18:Q18"/>
    <mergeCell ref="A20:R20"/>
    <mergeCell ref="A21:M21"/>
    <mergeCell ref="N21:O21"/>
    <mergeCell ref="P21:R21"/>
    <mergeCell ref="A33:R33"/>
    <mergeCell ref="A34:M34"/>
  </mergeCells>
  <conditionalFormatting sqref="G7">
    <cfRule type="containsText" dxfId="7" priority="1" operator="containsText" text="0">
      <formula>NOT(ISERROR(SEARCH(("0"),(G7))))</formula>
    </cfRule>
  </conditionalFormatting>
  <conditionalFormatting sqref="I7:J7">
    <cfRule type="cellIs" dxfId="6" priority="2" operator="equal">
      <formula>0</formula>
    </cfRule>
  </conditionalFormatting>
  <conditionalFormatting sqref="M7">
    <cfRule type="cellIs" dxfId="5" priority="3" operator="equal">
      <formula>0</formula>
    </cfRule>
  </conditionalFormatting>
  <conditionalFormatting sqref="O7:P7">
    <cfRule type="cellIs" dxfId="4" priority="4" operator="equal">
      <formula>0</formula>
    </cfRule>
  </conditionalFormatting>
  <pageMargins left="0.51181102362204722" right="0.51181102362204722" top="0.39370078740157483" bottom="0.39370078740157483" header="0" footer="0"/>
  <pageSetup scale="92" orientation="portrait"/>
  <headerFooter>
    <oddFooter>&amp;L</oddFooter>
  </headerFooter>
  <drawing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000"/>
  <sheetViews>
    <sheetView workbookViewId="0"/>
  </sheetViews>
  <sheetFormatPr baseColWidth="10" defaultColWidth="12.625" defaultRowHeight="15" customHeight="1"/>
  <cols>
    <col min="1" max="17" width="4.75" customWidth="1"/>
    <col min="18" max="18" width="5.75" customWidth="1"/>
    <col min="19" max="24" width="4.75" customWidth="1"/>
    <col min="25" max="25" width="5.125" customWidth="1"/>
    <col min="26" max="39" width="4.75" customWidth="1"/>
    <col min="40" max="41" width="4.25" customWidth="1"/>
  </cols>
  <sheetData>
    <row r="1" spans="1:41" ht="15.75" customHeight="1">
      <c r="A1" s="109" t="s">
        <v>64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13"/>
      <c r="AO1" s="13"/>
    </row>
    <row r="2" spans="1:41" ht="15.75" customHeight="1">
      <c r="A2" s="181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13"/>
      <c r="AO2" s="13"/>
    </row>
    <row r="3" spans="1:41" ht="14.25" customHeight="1">
      <c r="A3" s="110" t="s">
        <v>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13"/>
      <c r="AO3" s="13"/>
    </row>
    <row r="4" spans="1:41" ht="14.25" customHeight="1">
      <c r="A4" s="110" t="s">
        <v>3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13"/>
      <c r="AO4" s="13"/>
    </row>
    <row r="5" spans="1:41" ht="14.25" customHeight="1">
      <c r="A5" s="181" t="s">
        <v>120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13"/>
      <c r="AO5" s="13"/>
    </row>
    <row r="6" spans="1:41" ht="14.2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</row>
    <row r="7" spans="1:41" ht="14.2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11" t="s">
        <v>67</v>
      </c>
      <c r="L7" s="88"/>
      <c r="M7" s="182"/>
      <c r="N7" s="180" t="s">
        <v>68</v>
      </c>
      <c r="O7" s="113"/>
      <c r="P7" s="106"/>
      <c r="Q7" s="14">
        <f>FORMULARIO!K8</f>
        <v>0</v>
      </c>
      <c r="R7" s="52" t="s">
        <v>8</v>
      </c>
      <c r="S7" s="114">
        <f>FORMULARIO!N8</f>
        <v>0</v>
      </c>
      <c r="T7" s="106"/>
      <c r="U7" s="180" t="s">
        <v>69</v>
      </c>
      <c r="V7" s="113"/>
      <c r="W7" s="106"/>
      <c r="X7" s="14" t="str">
        <f>FORMULARIO!U8</f>
        <v>X</v>
      </c>
      <c r="Y7" s="52" t="s">
        <v>8</v>
      </c>
      <c r="Z7" s="114">
        <f>FORMULARIO!X8</f>
        <v>2025</v>
      </c>
      <c r="AA7" s="106"/>
      <c r="AB7" s="13"/>
      <c r="AC7" s="13"/>
      <c r="AD7" s="13"/>
      <c r="AE7" s="13"/>
      <c r="AF7" s="38"/>
      <c r="AG7" s="13"/>
      <c r="AH7" s="13"/>
      <c r="AI7" s="13"/>
      <c r="AJ7" s="13"/>
      <c r="AK7" s="13"/>
      <c r="AL7" s="13"/>
      <c r="AM7" s="13"/>
      <c r="AN7" s="13"/>
      <c r="AO7" s="13"/>
    </row>
    <row r="8" spans="1:41" ht="15.75" customHeight="1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13"/>
      <c r="AB8" s="13"/>
      <c r="AC8" s="13"/>
      <c r="AD8" s="13"/>
      <c r="AE8" s="13"/>
      <c r="AF8" s="28"/>
      <c r="AG8" s="13"/>
      <c r="AH8" s="13"/>
      <c r="AI8" s="13"/>
      <c r="AJ8" s="13"/>
      <c r="AK8" s="13"/>
      <c r="AL8" s="13"/>
      <c r="AM8" s="13"/>
      <c r="AN8" s="13"/>
      <c r="AO8" s="13"/>
    </row>
    <row r="9" spans="1:41" ht="14.2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56" t="s">
        <v>70</v>
      </c>
      <c r="L9" s="88"/>
      <c r="M9" s="88"/>
      <c r="N9" s="88"/>
      <c r="O9" s="26"/>
      <c r="P9" s="105">
        <v>1</v>
      </c>
      <c r="Q9" s="106"/>
      <c r="R9" s="121">
        <v>2</v>
      </c>
      <c r="S9" s="106"/>
      <c r="T9" s="180">
        <v>3</v>
      </c>
      <c r="U9" s="106"/>
      <c r="V9" s="121">
        <v>4</v>
      </c>
      <c r="W9" s="106"/>
      <c r="X9" s="105">
        <v>5</v>
      </c>
      <c r="Y9" s="106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</row>
    <row r="10" spans="1:41" ht="14.2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88"/>
      <c r="L10" s="88"/>
      <c r="M10" s="88"/>
      <c r="N10" s="88"/>
      <c r="O10" s="26"/>
      <c r="P10" s="168"/>
      <c r="Q10" s="106"/>
      <c r="R10" s="179"/>
      <c r="S10" s="106"/>
      <c r="T10" s="133"/>
      <c r="U10" s="106"/>
      <c r="V10" s="172"/>
      <c r="W10" s="106"/>
      <c r="X10" s="179"/>
      <c r="Y10" s="106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</row>
    <row r="11" spans="1:41" ht="12.7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</row>
    <row r="12" spans="1:41" ht="14.25" customHeight="1">
      <c r="A12" s="13"/>
      <c r="B12" s="13"/>
      <c r="C12" s="175" t="s">
        <v>121</v>
      </c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176">
        <f>FORMULARIO!N10</f>
        <v>0</v>
      </c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1" t="s">
        <v>44</v>
      </c>
      <c r="AE12" s="88"/>
      <c r="AF12" s="88"/>
      <c r="AG12" s="177">
        <f>FORMULARIO!N11</f>
        <v>0</v>
      </c>
      <c r="AH12" s="119"/>
      <c r="AI12" s="119"/>
      <c r="AJ12" s="119"/>
      <c r="AK12" s="13"/>
      <c r="AL12" s="13"/>
      <c r="AM12" s="13"/>
      <c r="AN12" s="13"/>
      <c r="AO12" s="13"/>
    </row>
    <row r="13" spans="1:41" ht="14.25" customHeight="1">
      <c r="A13" s="13"/>
      <c r="B13" s="13"/>
      <c r="C13" s="175" t="s">
        <v>42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177">
        <f>FORMULARIO!N12</f>
        <v>0</v>
      </c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3"/>
      <c r="AL13" s="13"/>
      <c r="AM13" s="13"/>
      <c r="AN13" s="13"/>
      <c r="AO13" s="13"/>
    </row>
    <row r="14" spans="1:41" ht="14.25" customHeight="1">
      <c r="A14" s="13"/>
      <c r="B14" s="13"/>
      <c r="C14" s="175" t="s">
        <v>74</v>
      </c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178">
        <f>FORMULARIO!N14</f>
        <v>0</v>
      </c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3"/>
      <c r="AL14" s="13"/>
      <c r="AM14" s="13"/>
      <c r="AN14" s="13"/>
      <c r="AO14" s="13"/>
    </row>
    <row r="15" spans="1:41" ht="14.25" customHeight="1">
      <c r="A15" s="13"/>
      <c r="B15" s="13"/>
      <c r="C15" s="175" t="s">
        <v>46</v>
      </c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178">
        <f>FORMULARIO!N15</f>
        <v>0</v>
      </c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3"/>
      <c r="AL15" s="13"/>
      <c r="AM15" s="13"/>
      <c r="AN15" s="13"/>
      <c r="AO15" s="13"/>
    </row>
    <row r="16" spans="1:41" ht="14.25" customHeight="1">
      <c r="A16" s="13"/>
      <c r="B16" s="13"/>
      <c r="C16" s="175" t="s">
        <v>75</v>
      </c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178"/>
      <c r="O16" s="113"/>
      <c r="P16" s="5" t="s">
        <v>76</v>
      </c>
      <c r="Q16" s="178"/>
      <c r="R16" s="113"/>
      <c r="S16" s="113"/>
      <c r="T16" s="5" t="s">
        <v>77</v>
      </c>
      <c r="U16" s="178"/>
      <c r="V16" s="113"/>
      <c r="W16" s="5" t="s">
        <v>78</v>
      </c>
      <c r="X16" s="178"/>
      <c r="Y16" s="113"/>
      <c r="Z16" s="5" t="s">
        <v>76</v>
      </c>
      <c r="AA16" s="178"/>
      <c r="AB16" s="113"/>
      <c r="AC16" s="113"/>
      <c r="AD16" s="113"/>
      <c r="AE16" s="110" t="s">
        <v>76</v>
      </c>
      <c r="AF16" s="88"/>
      <c r="AG16" s="178"/>
      <c r="AH16" s="113"/>
      <c r="AI16" s="13"/>
      <c r="AJ16" s="13"/>
      <c r="AK16" s="13"/>
      <c r="AL16" s="13"/>
      <c r="AM16" s="13"/>
      <c r="AN16" s="13"/>
      <c r="AO16" s="13"/>
    </row>
    <row r="17" spans="1:41" ht="14.25" customHeight="1">
      <c r="A17" s="13"/>
      <c r="B17" s="1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2"/>
      <c r="O17" s="2"/>
      <c r="P17" s="5"/>
      <c r="Q17" s="2"/>
      <c r="R17" s="2"/>
      <c r="S17" s="2"/>
      <c r="T17" s="5"/>
      <c r="U17" s="2"/>
      <c r="V17" s="2"/>
      <c r="W17" s="5"/>
      <c r="X17" s="2"/>
      <c r="Y17" s="2"/>
      <c r="Z17" s="5"/>
      <c r="AA17" s="2"/>
      <c r="AB17" s="2"/>
      <c r="AC17" s="2"/>
      <c r="AD17" s="2"/>
      <c r="AE17" s="2"/>
      <c r="AF17" s="2"/>
      <c r="AG17" s="2"/>
      <c r="AH17" s="2"/>
      <c r="AI17" s="13"/>
      <c r="AJ17" s="13"/>
      <c r="AK17" s="13"/>
      <c r="AL17" s="13"/>
      <c r="AM17" s="13"/>
      <c r="AN17" s="13"/>
      <c r="AO17" s="13"/>
    </row>
    <row r="18" spans="1:41" ht="15" customHeight="1">
      <c r="A18" s="184" t="s">
        <v>122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193">
        <f>'REPORTE EVALUACION EXTRA'!E18</f>
        <v>0</v>
      </c>
      <c r="M18" s="119"/>
      <c r="N18" s="119"/>
      <c r="O18" s="119"/>
      <c r="P18" s="119"/>
      <c r="Q18" s="119"/>
      <c r="R18" s="194" t="s">
        <v>80</v>
      </c>
      <c r="S18" s="119"/>
      <c r="T18" s="13"/>
      <c r="U18" s="195" t="s">
        <v>123</v>
      </c>
      <c r="V18" s="88"/>
      <c r="W18" s="88"/>
      <c r="X18" s="88"/>
      <c r="Y18" s="88"/>
      <c r="Z18" s="88"/>
      <c r="AA18" s="88"/>
      <c r="AB18" s="88"/>
      <c r="AC18" s="193">
        <f>'REPORTE EVALUACION EXTRA'!N18</f>
        <v>0</v>
      </c>
      <c r="AD18" s="119"/>
      <c r="AE18" s="119"/>
      <c r="AF18" s="119"/>
      <c r="AG18" s="119"/>
      <c r="AH18" s="119"/>
      <c r="AI18" s="194" t="s">
        <v>80</v>
      </c>
      <c r="AJ18" s="119"/>
      <c r="AK18" s="13"/>
      <c r="AL18" s="13"/>
      <c r="AM18" s="13"/>
      <c r="AN18" s="13"/>
      <c r="AO18" s="13"/>
    </row>
    <row r="19" spans="1:41" ht="14.25" customHeight="1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"/>
      <c r="M19" s="2"/>
      <c r="N19" s="2"/>
      <c r="O19" s="2"/>
      <c r="P19" s="2"/>
      <c r="Q19" s="2"/>
      <c r="R19" s="5"/>
      <c r="S19" s="5"/>
      <c r="T19" s="57"/>
      <c r="U19" s="57"/>
      <c r="V19" s="57"/>
      <c r="W19" s="57"/>
      <c r="X19" s="57"/>
      <c r="Y19" s="57"/>
      <c r="Z19" s="2"/>
      <c r="AA19" s="2"/>
      <c r="AB19" s="2"/>
      <c r="AC19" s="2"/>
      <c r="AD19" s="2"/>
      <c r="AE19" s="2"/>
      <c r="AF19" s="2"/>
      <c r="AG19" s="2"/>
      <c r="AH19" s="2"/>
      <c r="AI19" s="5"/>
      <c r="AJ19" s="5"/>
      <c r="AK19" s="13"/>
      <c r="AL19" s="13"/>
      <c r="AM19" s="13"/>
      <c r="AN19" s="13"/>
      <c r="AO19" s="13"/>
    </row>
    <row r="20" spans="1:41" ht="13.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</row>
    <row r="21" spans="1:41" ht="14.25" customHeight="1">
      <c r="A21" s="168" t="s">
        <v>124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06"/>
      <c r="T21" s="18"/>
      <c r="U21" s="168" t="s">
        <v>125</v>
      </c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06"/>
      <c r="AN21" s="13"/>
      <c r="AO21" s="13"/>
    </row>
    <row r="22" spans="1:41" ht="36.75" customHeight="1">
      <c r="A22" s="31" t="s">
        <v>53</v>
      </c>
      <c r="B22" s="121" t="s">
        <v>126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06"/>
      <c r="O22" s="121" t="s">
        <v>127</v>
      </c>
      <c r="P22" s="106"/>
      <c r="Q22" s="150" t="s">
        <v>98</v>
      </c>
      <c r="R22" s="113"/>
      <c r="S22" s="106"/>
      <c r="T22" s="58"/>
      <c r="U22" s="31" t="s">
        <v>53</v>
      </c>
      <c r="V22" s="121" t="s">
        <v>126</v>
      </c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06"/>
      <c r="AI22" s="121" t="s">
        <v>127</v>
      </c>
      <c r="AJ22" s="106"/>
      <c r="AK22" s="151" t="s">
        <v>128</v>
      </c>
      <c r="AL22" s="113"/>
      <c r="AM22" s="106"/>
      <c r="AN22" s="13"/>
      <c r="AO22" s="13"/>
    </row>
    <row r="23" spans="1:41" ht="24.75" customHeight="1">
      <c r="A23" s="20">
        <v>1</v>
      </c>
      <c r="B23" s="171" t="s">
        <v>129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06"/>
      <c r="O23" s="189" t="s">
        <v>88</v>
      </c>
      <c r="P23" s="106"/>
      <c r="Q23" s="190"/>
      <c r="R23" s="113"/>
      <c r="S23" s="106"/>
      <c r="T23" s="59"/>
      <c r="U23" s="60">
        <v>8</v>
      </c>
      <c r="V23" s="171" t="s">
        <v>130</v>
      </c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06"/>
      <c r="AI23" s="133" t="s">
        <v>88</v>
      </c>
      <c r="AJ23" s="106"/>
      <c r="AK23" s="186"/>
      <c r="AL23" s="113"/>
      <c r="AM23" s="106"/>
      <c r="AN23" s="13"/>
      <c r="AO23" s="13"/>
    </row>
    <row r="24" spans="1:41" ht="22.5" customHeight="1">
      <c r="A24" s="20">
        <v>2</v>
      </c>
      <c r="B24" s="190" t="s">
        <v>131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06"/>
      <c r="O24" s="189" t="s">
        <v>88</v>
      </c>
      <c r="P24" s="106"/>
      <c r="Q24" s="190"/>
      <c r="R24" s="113"/>
      <c r="S24" s="106"/>
      <c r="T24" s="59"/>
      <c r="U24" s="60">
        <v>9</v>
      </c>
      <c r="V24" s="171" t="s">
        <v>132</v>
      </c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06"/>
      <c r="AI24" s="133" t="s">
        <v>88</v>
      </c>
      <c r="AJ24" s="106"/>
      <c r="AK24" s="186"/>
      <c r="AL24" s="113"/>
      <c r="AM24" s="106"/>
      <c r="AN24" s="13"/>
      <c r="AO24" s="13"/>
    </row>
    <row r="25" spans="1:41" ht="24.75" customHeight="1">
      <c r="A25" s="20">
        <v>3</v>
      </c>
      <c r="B25" s="190" t="s">
        <v>133</v>
      </c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06"/>
      <c r="O25" s="189" t="s">
        <v>88</v>
      </c>
      <c r="P25" s="106"/>
      <c r="Q25" s="190"/>
      <c r="R25" s="113"/>
      <c r="S25" s="106"/>
      <c r="T25" s="59"/>
      <c r="U25" s="60">
        <v>10</v>
      </c>
      <c r="V25" s="171" t="s">
        <v>134</v>
      </c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06"/>
      <c r="AI25" s="133" t="s">
        <v>88</v>
      </c>
      <c r="AJ25" s="106"/>
      <c r="AK25" s="186"/>
      <c r="AL25" s="113"/>
      <c r="AM25" s="106"/>
      <c r="AN25" s="13"/>
      <c r="AO25" s="13"/>
    </row>
    <row r="26" spans="1:41" ht="16.5" customHeight="1">
      <c r="A26" s="20">
        <v>4</v>
      </c>
      <c r="B26" s="190" t="s">
        <v>135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06"/>
      <c r="O26" s="189" t="s">
        <v>88</v>
      </c>
      <c r="P26" s="106"/>
      <c r="Q26" s="190"/>
      <c r="R26" s="113"/>
      <c r="S26" s="106"/>
      <c r="T26" s="59"/>
      <c r="U26" s="60">
        <v>11</v>
      </c>
      <c r="V26" s="171" t="s">
        <v>136</v>
      </c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06"/>
      <c r="AI26" s="133" t="s">
        <v>88</v>
      </c>
      <c r="AJ26" s="106"/>
      <c r="AK26" s="186"/>
      <c r="AL26" s="113"/>
      <c r="AM26" s="106"/>
      <c r="AN26" s="13"/>
      <c r="AO26" s="13"/>
    </row>
    <row r="27" spans="1:41" ht="27.75" customHeight="1">
      <c r="A27" s="20">
        <v>5</v>
      </c>
      <c r="B27" s="171" t="s">
        <v>137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06"/>
      <c r="O27" s="189" t="s">
        <v>88</v>
      </c>
      <c r="P27" s="106"/>
      <c r="Q27" s="190"/>
      <c r="R27" s="113"/>
      <c r="S27" s="106"/>
      <c r="T27" s="59"/>
      <c r="U27" s="60">
        <v>12</v>
      </c>
      <c r="V27" s="171" t="s">
        <v>138</v>
      </c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06"/>
      <c r="AI27" s="133" t="s">
        <v>88</v>
      </c>
      <c r="AJ27" s="106"/>
      <c r="AK27" s="186"/>
      <c r="AL27" s="113"/>
      <c r="AM27" s="106"/>
      <c r="AN27" s="13"/>
      <c r="AO27" s="13"/>
    </row>
    <row r="28" spans="1:41" ht="29.25" customHeight="1">
      <c r="A28" s="20">
        <v>6</v>
      </c>
      <c r="B28" s="171" t="s">
        <v>139</v>
      </c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06"/>
      <c r="O28" s="189" t="s">
        <v>88</v>
      </c>
      <c r="P28" s="106"/>
      <c r="Q28" s="190"/>
      <c r="R28" s="113"/>
      <c r="S28" s="106"/>
      <c r="T28" s="59"/>
      <c r="U28" s="60">
        <v>13</v>
      </c>
      <c r="V28" s="171" t="s">
        <v>140</v>
      </c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06"/>
      <c r="AI28" s="133" t="s">
        <v>88</v>
      </c>
      <c r="AJ28" s="106"/>
      <c r="AK28" s="186"/>
      <c r="AL28" s="113"/>
      <c r="AM28" s="106"/>
      <c r="AN28" s="13"/>
      <c r="AO28" s="13"/>
    </row>
    <row r="29" spans="1:41" ht="36.75" customHeight="1">
      <c r="A29" s="20">
        <v>7</v>
      </c>
      <c r="B29" s="171" t="s">
        <v>141</v>
      </c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06"/>
      <c r="O29" s="189" t="s">
        <v>88</v>
      </c>
      <c r="P29" s="106"/>
      <c r="Q29" s="190"/>
      <c r="R29" s="113"/>
      <c r="S29" s="106"/>
      <c r="T29" s="59"/>
      <c r="U29" s="60">
        <v>14</v>
      </c>
      <c r="V29" s="171" t="s">
        <v>142</v>
      </c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06"/>
      <c r="AI29" s="133" t="s">
        <v>88</v>
      </c>
      <c r="AJ29" s="106"/>
      <c r="AK29" s="186"/>
      <c r="AL29" s="113"/>
      <c r="AM29" s="106"/>
      <c r="AN29" s="13"/>
      <c r="AO29" s="13"/>
    </row>
    <row r="30" spans="1:41" ht="30" customHeight="1">
      <c r="A30" s="189" t="s">
        <v>143</v>
      </c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06"/>
      <c r="T30" s="61"/>
      <c r="U30" s="62">
        <v>15</v>
      </c>
      <c r="V30" s="185" t="s">
        <v>144</v>
      </c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7"/>
      <c r="AI30" s="133" t="s">
        <v>88</v>
      </c>
      <c r="AJ30" s="106"/>
      <c r="AK30" s="186"/>
      <c r="AL30" s="113"/>
      <c r="AM30" s="106"/>
      <c r="AN30" s="13"/>
      <c r="AO30" s="13"/>
    </row>
    <row r="31" spans="1:41" ht="22.5" customHeight="1">
      <c r="A31" s="133" t="s">
        <v>145</v>
      </c>
      <c r="B31" s="11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06"/>
      <c r="AI31" s="191">
        <f>SUM(Q23:S29,AK23:AM30)</f>
        <v>0</v>
      </c>
      <c r="AJ31" s="113"/>
      <c r="AK31" s="113"/>
      <c r="AL31" s="113"/>
      <c r="AM31" s="106"/>
      <c r="AN31" s="13"/>
      <c r="AO31" s="13"/>
    </row>
    <row r="32" spans="1:41" ht="20.25" customHeight="1">
      <c r="A32" s="150" t="s">
        <v>146</v>
      </c>
      <c r="B32" s="11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06"/>
      <c r="AI32" s="192">
        <f>ROUND((AI31/60*100),0)</f>
        <v>0</v>
      </c>
      <c r="AJ32" s="113"/>
      <c r="AK32" s="113"/>
      <c r="AL32" s="113"/>
      <c r="AM32" s="106"/>
      <c r="AN32" s="13"/>
      <c r="AO32" s="13"/>
    </row>
    <row r="33" spans="1:41" ht="14.25" customHeight="1">
      <c r="A33" s="63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21"/>
      <c r="AJ33" s="21"/>
      <c r="AK33" s="21"/>
      <c r="AL33" s="21"/>
      <c r="AM33" s="21"/>
      <c r="AN33" s="13"/>
      <c r="AO33" s="13"/>
    </row>
    <row r="34" spans="1:41" ht="14.2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2"/>
      <c r="O34" s="17"/>
      <c r="P34" s="17"/>
      <c r="Q34" s="17"/>
      <c r="R34" s="17"/>
      <c r="S34" s="17"/>
      <c r="T34" s="17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1"/>
      <c r="AJ34" s="51"/>
      <c r="AK34" s="51"/>
      <c r="AL34" s="51"/>
      <c r="AM34" s="51"/>
      <c r="AN34" s="13"/>
      <c r="AO34" s="13"/>
    </row>
    <row r="35" spans="1:41" ht="14.2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7"/>
      <c r="P35" s="187" t="s">
        <v>147</v>
      </c>
      <c r="Q35" s="98"/>
      <c r="R35" s="98"/>
      <c r="S35" s="98"/>
      <c r="T35" s="98"/>
      <c r="U35" s="98"/>
      <c r="V35" s="98"/>
      <c r="W35" s="123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5"/>
      <c r="AL35" s="65"/>
      <c r="AM35" s="65"/>
      <c r="AN35" s="65"/>
      <c r="AO35" s="65"/>
    </row>
    <row r="36" spans="1:41" ht="14.2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7"/>
      <c r="P36" s="125"/>
      <c r="Q36" s="88"/>
      <c r="R36" s="88"/>
      <c r="S36" s="88"/>
      <c r="T36" s="88"/>
      <c r="U36" s="88"/>
      <c r="V36" s="88"/>
      <c r="W36" s="126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5"/>
      <c r="AL36" s="65"/>
      <c r="AM36" s="65"/>
      <c r="AN36" s="65"/>
      <c r="AO36" s="65"/>
    </row>
    <row r="37" spans="1:41" ht="14.2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7"/>
      <c r="P37" s="125"/>
      <c r="Q37" s="88"/>
      <c r="R37" s="88"/>
      <c r="S37" s="88"/>
      <c r="T37" s="88"/>
      <c r="U37" s="88"/>
      <c r="V37" s="88"/>
      <c r="W37" s="126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</row>
    <row r="38" spans="1:41" ht="25.5" customHeight="1">
      <c r="A38" s="183">
        <f>FORMULARIO!N24</f>
        <v>0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46"/>
      <c r="P38" s="125"/>
      <c r="Q38" s="88"/>
      <c r="R38" s="88"/>
      <c r="S38" s="88"/>
      <c r="T38" s="88"/>
      <c r="U38" s="88"/>
      <c r="V38" s="88"/>
      <c r="W38" s="126"/>
      <c r="X38" s="13"/>
      <c r="Y38" s="188">
        <f>FORMULARIO!N10</f>
        <v>0</v>
      </c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3"/>
      <c r="AN38" s="13"/>
      <c r="AO38" s="13"/>
    </row>
    <row r="39" spans="1:41" ht="27.75" customHeight="1">
      <c r="A39" s="184">
        <f>FORMULARIO!N25</f>
        <v>0</v>
      </c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46"/>
      <c r="P39" s="127"/>
      <c r="Q39" s="93"/>
      <c r="R39" s="93"/>
      <c r="S39" s="93"/>
      <c r="T39" s="93"/>
      <c r="U39" s="93"/>
      <c r="V39" s="93"/>
      <c r="W39" s="128"/>
      <c r="X39" s="13"/>
      <c r="Y39" s="184">
        <f>FORMULARIO!N12</f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13"/>
      <c r="AN39" s="13"/>
      <c r="AO39" s="13"/>
    </row>
    <row r="40" spans="1:41" ht="14.2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46"/>
      <c r="P40" s="21"/>
      <c r="Q40" s="21"/>
      <c r="R40" s="21"/>
      <c r="S40" s="21"/>
      <c r="T40" s="21"/>
      <c r="U40" s="21"/>
      <c r="V40" s="21"/>
      <c r="W40" s="21"/>
      <c r="X40" s="13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13"/>
      <c r="AN40" s="13"/>
      <c r="AO40" s="13"/>
    </row>
    <row r="41" spans="1:41" ht="14.25" customHeight="1">
      <c r="A41" s="13" t="s">
        <v>148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 t="s">
        <v>119</v>
      </c>
      <c r="AL41" s="13"/>
      <c r="AM41" s="13"/>
      <c r="AN41" s="13"/>
      <c r="AO41" s="13"/>
    </row>
    <row r="42" spans="1:41" ht="14.2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</row>
    <row r="43" spans="1:41" ht="14.2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</row>
    <row r="44" spans="1:41" ht="14.2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</row>
    <row r="45" spans="1:41" ht="14.2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</row>
    <row r="46" spans="1:41" ht="14.2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</row>
    <row r="47" spans="1:41" ht="14.2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</row>
    <row r="48" spans="1:41" ht="14.2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</row>
    <row r="49" spans="1:41" ht="14.2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</row>
    <row r="50" spans="1:41" ht="14.2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</row>
    <row r="51" spans="1:41" ht="14.2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</row>
    <row r="52" spans="1:41" ht="14.2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</row>
    <row r="53" spans="1:41" ht="14.2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</row>
    <row r="54" spans="1:41" ht="14.2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</row>
    <row r="55" spans="1:41" ht="14.2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</row>
    <row r="56" spans="1:41" ht="14.2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</row>
    <row r="57" spans="1:41" ht="14.2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</row>
    <row r="58" spans="1:41" ht="14.2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</row>
    <row r="59" spans="1:41" ht="14.2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</row>
    <row r="60" spans="1:41" ht="14.2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</row>
    <row r="61" spans="1:41" ht="14.2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</row>
    <row r="62" spans="1:41" ht="14.2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</row>
    <row r="63" spans="1:41" ht="14.2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</row>
    <row r="64" spans="1:41" ht="14.2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</row>
    <row r="65" spans="1:41" ht="14.2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</row>
    <row r="66" spans="1:41" ht="14.2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</row>
    <row r="67" spans="1:41" ht="14.2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</row>
    <row r="68" spans="1:41" ht="14.2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</row>
    <row r="69" spans="1:41" ht="14.2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</row>
    <row r="70" spans="1:41" ht="14.2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</row>
    <row r="71" spans="1:41" ht="14.2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</row>
    <row r="72" spans="1:41" ht="14.2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</row>
    <row r="73" spans="1:41" ht="14.2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</row>
    <row r="74" spans="1:41" ht="14.2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</row>
    <row r="75" spans="1:41" ht="14.2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</row>
    <row r="76" spans="1:41" ht="14.2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</row>
    <row r="77" spans="1:41" ht="14.2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</row>
    <row r="78" spans="1:41" ht="14.2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</row>
    <row r="79" spans="1:41" ht="14.2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</row>
    <row r="80" spans="1:41" ht="14.2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</row>
    <row r="81" spans="1:41" ht="14.2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</row>
    <row r="82" spans="1:41" ht="14.2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</row>
    <row r="83" spans="1:41" ht="14.2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</row>
    <row r="84" spans="1:41" ht="14.2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</row>
    <row r="85" spans="1:41" ht="14.2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</row>
    <row r="86" spans="1:41" ht="14.2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</row>
    <row r="87" spans="1:41" ht="14.2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</row>
    <row r="88" spans="1:41" ht="14.2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</row>
    <row r="89" spans="1:41" ht="14.2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</row>
    <row r="90" spans="1:41" ht="14.2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</row>
    <row r="91" spans="1:41" ht="14.2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</row>
    <row r="92" spans="1:41" ht="14.2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</row>
    <row r="93" spans="1:41" ht="14.2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</row>
    <row r="94" spans="1:41" ht="14.2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</row>
    <row r="95" spans="1:41" ht="14.2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</row>
    <row r="96" spans="1:41" ht="14.2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</row>
    <row r="97" spans="1:41" ht="14.2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</row>
    <row r="98" spans="1:41" ht="14.2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</row>
    <row r="99" spans="1:41" ht="14.2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</row>
    <row r="100" spans="1:41" ht="14.2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</row>
    <row r="101" spans="1:41" ht="14.2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</row>
    <row r="102" spans="1:41" ht="14.2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</row>
    <row r="103" spans="1:41" ht="14.2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</row>
    <row r="104" spans="1:41" ht="14.2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</row>
    <row r="105" spans="1:41" ht="14.2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</row>
    <row r="106" spans="1:41" ht="14.2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</row>
    <row r="107" spans="1:41" ht="14.2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</row>
    <row r="108" spans="1:41" ht="14.2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</row>
    <row r="109" spans="1:41" ht="14.2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</row>
    <row r="110" spans="1:41" ht="14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</row>
    <row r="111" spans="1:41" ht="14.2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</row>
    <row r="112" spans="1:41" ht="14.2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</row>
    <row r="113" spans="1:41" ht="14.2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</row>
    <row r="114" spans="1:41" ht="14.2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</row>
    <row r="115" spans="1:41" ht="14.2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</row>
    <row r="116" spans="1:41" ht="14.2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</row>
    <row r="117" spans="1:41" ht="14.2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</row>
    <row r="118" spans="1:41" ht="14.2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</row>
    <row r="119" spans="1:41" ht="14.2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</row>
    <row r="120" spans="1:41" ht="14.2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</row>
    <row r="121" spans="1:41" ht="14.2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</row>
    <row r="122" spans="1:41" ht="14.2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</row>
    <row r="123" spans="1:41" ht="14.2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</row>
    <row r="124" spans="1:41" ht="14.2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</row>
    <row r="125" spans="1:41" ht="14.2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</row>
    <row r="126" spans="1:41" ht="14.2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</row>
    <row r="127" spans="1:41" ht="14.2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</row>
    <row r="128" spans="1:41" ht="14.2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</row>
    <row r="129" spans="1:41" ht="14.2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</row>
    <row r="130" spans="1:41" ht="14.2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</row>
    <row r="131" spans="1:41" ht="14.2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</row>
    <row r="132" spans="1:41" ht="14.2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</row>
    <row r="133" spans="1:41" ht="14.2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</row>
    <row r="134" spans="1:41" ht="14.2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</row>
    <row r="135" spans="1:41" ht="14.2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</row>
    <row r="136" spans="1:41" ht="14.2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</row>
    <row r="137" spans="1:41" ht="14.2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</row>
    <row r="138" spans="1:41" ht="14.2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</row>
    <row r="139" spans="1:41" ht="14.2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</row>
    <row r="140" spans="1:41" ht="14.2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</row>
    <row r="141" spans="1:41" ht="14.2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</row>
    <row r="142" spans="1:41" ht="14.2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</row>
    <row r="143" spans="1:41" ht="14.2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</row>
    <row r="144" spans="1:41" ht="14.2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</row>
    <row r="145" spans="1:41" ht="14.2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</row>
    <row r="146" spans="1:41" ht="14.2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</row>
    <row r="147" spans="1:41" ht="14.2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</row>
    <row r="148" spans="1:41" ht="14.2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</row>
    <row r="149" spans="1:41" ht="14.2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</row>
    <row r="150" spans="1:41" ht="14.2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</row>
    <row r="151" spans="1:41" ht="14.2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</row>
    <row r="152" spans="1:41" ht="14.2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</row>
    <row r="153" spans="1:41" ht="14.2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</row>
    <row r="154" spans="1:41" ht="14.2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</row>
    <row r="155" spans="1:41" ht="14.2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</row>
    <row r="156" spans="1:41" ht="14.2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</row>
    <row r="157" spans="1:41" ht="14.2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</row>
    <row r="158" spans="1:41" ht="14.2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</row>
    <row r="159" spans="1:41" ht="14.2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</row>
    <row r="160" spans="1:41" ht="14.2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</row>
    <row r="161" spans="1:41" ht="14.2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</row>
    <row r="162" spans="1:41" ht="14.2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</row>
    <row r="163" spans="1:41" ht="14.2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</row>
    <row r="164" spans="1:41" ht="14.2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</row>
    <row r="165" spans="1:41" ht="14.2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</row>
    <row r="166" spans="1:41" ht="14.2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</row>
    <row r="167" spans="1:41" ht="14.2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</row>
    <row r="168" spans="1:41" ht="14.2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</row>
    <row r="169" spans="1:41" ht="14.2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</row>
    <row r="170" spans="1:41" ht="14.2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</row>
    <row r="171" spans="1:41" ht="14.2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</row>
    <row r="172" spans="1:41" ht="14.2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</row>
    <row r="173" spans="1:41" ht="14.2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</row>
    <row r="174" spans="1:41" ht="14.2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</row>
    <row r="175" spans="1:41" ht="14.2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</row>
    <row r="176" spans="1:41" ht="14.2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</row>
    <row r="177" spans="1:41" ht="14.2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</row>
    <row r="178" spans="1:41" ht="14.2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</row>
    <row r="179" spans="1:41" ht="14.2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</row>
    <row r="180" spans="1:41" ht="14.2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</row>
    <row r="181" spans="1:41" ht="14.2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</row>
    <row r="182" spans="1:41" ht="14.2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</row>
    <row r="183" spans="1:41" ht="14.2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</row>
    <row r="184" spans="1:41" ht="14.2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</row>
    <row r="185" spans="1:41" ht="14.2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</row>
    <row r="186" spans="1:41" ht="14.2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</row>
    <row r="187" spans="1:41" ht="14.2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</row>
    <row r="188" spans="1:41" ht="14.2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</row>
    <row r="189" spans="1:41" ht="14.2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</row>
    <row r="190" spans="1:41" ht="14.2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</row>
    <row r="191" spans="1:41" ht="14.2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</row>
    <row r="192" spans="1:41" ht="14.2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</row>
    <row r="193" spans="1:41" ht="14.2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</row>
    <row r="194" spans="1:41" ht="14.2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</row>
    <row r="195" spans="1:41" ht="14.2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</row>
    <row r="196" spans="1:41" ht="14.2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</row>
    <row r="197" spans="1:41" ht="14.2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</row>
    <row r="198" spans="1:41" ht="14.2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</row>
    <row r="199" spans="1:41" ht="14.2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</row>
    <row r="200" spans="1:41" ht="14.2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</row>
    <row r="201" spans="1:41" ht="14.2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</row>
    <row r="202" spans="1:41" ht="14.2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</row>
    <row r="203" spans="1:41" ht="14.2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</row>
    <row r="204" spans="1:41" ht="14.2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</row>
    <row r="205" spans="1:41" ht="14.2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</row>
    <row r="206" spans="1:41" ht="14.2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</row>
    <row r="207" spans="1:41" ht="14.2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</row>
    <row r="208" spans="1:41" ht="14.2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</row>
    <row r="209" spans="1:41" ht="14.2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</row>
    <row r="210" spans="1:41" ht="14.2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</row>
    <row r="211" spans="1:41" ht="14.2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</row>
    <row r="212" spans="1:41" ht="14.2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</row>
    <row r="213" spans="1:41" ht="14.2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</row>
    <row r="214" spans="1:41" ht="14.2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</row>
    <row r="215" spans="1:41" ht="14.2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</row>
    <row r="216" spans="1:41" ht="14.2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</row>
    <row r="217" spans="1:41" ht="14.2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</row>
    <row r="218" spans="1:41" ht="14.2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</row>
    <row r="219" spans="1:41" ht="14.2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</row>
    <row r="220" spans="1:41" ht="14.2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</row>
    <row r="221" spans="1:41" ht="14.2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</row>
    <row r="222" spans="1:41" ht="14.2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</row>
    <row r="223" spans="1:41" ht="14.2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</row>
    <row r="224" spans="1:41" ht="14.2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</row>
    <row r="225" spans="1:41" ht="14.2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</row>
    <row r="226" spans="1:41" ht="14.2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</row>
    <row r="227" spans="1:41" ht="14.2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</row>
    <row r="228" spans="1:41" ht="14.2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</row>
    <row r="229" spans="1:41" ht="14.2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</row>
    <row r="230" spans="1:41" ht="14.2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</row>
    <row r="231" spans="1:41" ht="14.2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</row>
    <row r="232" spans="1:41" ht="14.2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</row>
    <row r="233" spans="1:41" ht="14.2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</row>
    <row r="234" spans="1:41" ht="14.2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</row>
    <row r="235" spans="1:41" ht="14.2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</row>
    <row r="236" spans="1:41" ht="14.2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</row>
    <row r="237" spans="1:41" ht="14.2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</row>
    <row r="238" spans="1:41" ht="14.2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</row>
    <row r="239" spans="1:41" ht="14.2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</row>
    <row r="240" spans="1:41" ht="14.2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</row>
    <row r="241" spans="1:41" ht="14.2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</row>
    <row r="242" spans="1:41" ht="14.2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</row>
    <row r="243" spans="1:41" ht="14.2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</row>
    <row r="244" spans="1:41" ht="14.2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</row>
    <row r="245" spans="1:41" ht="14.2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</row>
    <row r="246" spans="1:41" ht="14.2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</row>
    <row r="247" spans="1:41" ht="14.2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</row>
    <row r="248" spans="1:41" ht="14.2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</row>
    <row r="249" spans="1:41" ht="14.2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</row>
    <row r="250" spans="1:41" ht="14.2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</row>
    <row r="251" spans="1:41" ht="14.2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</row>
    <row r="252" spans="1:41" ht="14.2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</row>
    <row r="253" spans="1:41" ht="14.2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</row>
    <row r="254" spans="1:41" ht="14.2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</row>
    <row r="255" spans="1:41" ht="14.2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</row>
    <row r="256" spans="1:41" ht="14.2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</row>
    <row r="257" spans="1:41" ht="14.2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</row>
    <row r="258" spans="1:41" ht="14.2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</row>
    <row r="259" spans="1:41" ht="14.2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</row>
    <row r="260" spans="1:41" ht="14.2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</row>
    <row r="261" spans="1:41" ht="14.2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</row>
    <row r="262" spans="1:41" ht="14.2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</row>
    <row r="263" spans="1:41" ht="14.2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</row>
    <row r="264" spans="1:41" ht="14.2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</row>
    <row r="265" spans="1:41" ht="14.2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</row>
    <row r="266" spans="1:41" ht="14.2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</row>
    <row r="267" spans="1:41" ht="14.2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</row>
    <row r="268" spans="1:41" ht="14.2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</row>
    <row r="269" spans="1:41" ht="14.2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</row>
    <row r="270" spans="1:41" ht="14.2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</row>
    <row r="271" spans="1:41" ht="14.2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</row>
    <row r="272" spans="1:41" ht="14.2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</row>
    <row r="273" spans="1:41" ht="14.2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</row>
    <row r="274" spans="1:41" ht="14.2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</row>
    <row r="275" spans="1:41" ht="14.2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</row>
    <row r="276" spans="1:41" ht="14.2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</row>
    <row r="277" spans="1:41" ht="14.2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</row>
    <row r="278" spans="1:41" ht="14.2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</row>
    <row r="279" spans="1:41" ht="14.2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</row>
    <row r="280" spans="1:41" ht="14.2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</row>
    <row r="281" spans="1:41" ht="14.2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</row>
    <row r="282" spans="1:41" ht="14.2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</row>
    <row r="283" spans="1:41" ht="14.2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</row>
    <row r="284" spans="1:41" ht="14.2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</row>
    <row r="285" spans="1:41" ht="14.2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</row>
    <row r="286" spans="1:41" ht="14.2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</row>
    <row r="287" spans="1:41" ht="14.2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</row>
    <row r="288" spans="1:41" ht="14.2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</row>
    <row r="289" spans="1:41" ht="14.2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</row>
    <row r="290" spans="1:41" ht="14.2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</row>
    <row r="291" spans="1:41" ht="14.2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</row>
    <row r="292" spans="1:41" ht="14.2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</row>
    <row r="293" spans="1:41" ht="14.2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</row>
    <row r="294" spans="1:41" ht="14.2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</row>
    <row r="295" spans="1:41" ht="14.2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</row>
    <row r="296" spans="1:41" ht="14.2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</row>
    <row r="297" spans="1:41" ht="14.2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</row>
    <row r="298" spans="1:41" ht="14.2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</row>
    <row r="299" spans="1:41" ht="14.2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</row>
    <row r="300" spans="1:41" ht="14.2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</row>
    <row r="301" spans="1:41" ht="14.2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</row>
    <row r="302" spans="1:41" ht="14.2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</row>
    <row r="303" spans="1:41" ht="14.2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</row>
    <row r="304" spans="1:41" ht="14.2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</row>
    <row r="305" spans="1:41" ht="14.2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</row>
    <row r="306" spans="1:41" ht="14.2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</row>
    <row r="307" spans="1:41" ht="14.2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</row>
    <row r="308" spans="1:41" ht="14.2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</row>
    <row r="309" spans="1:41" ht="14.2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</row>
    <row r="310" spans="1:41" ht="14.2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</row>
    <row r="311" spans="1:41" ht="14.2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</row>
    <row r="312" spans="1:41" ht="14.2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</row>
    <row r="313" spans="1:41" ht="14.2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</row>
    <row r="314" spans="1:41" ht="14.2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</row>
    <row r="315" spans="1:41" ht="14.2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</row>
    <row r="316" spans="1:41" ht="14.2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</row>
    <row r="317" spans="1:41" ht="14.2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</row>
    <row r="318" spans="1:41" ht="14.2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</row>
    <row r="319" spans="1:41" ht="14.2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</row>
    <row r="320" spans="1:41" ht="14.2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</row>
    <row r="321" spans="1:41" ht="14.2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</row>
    <row r="322" spans="1:41" ht="14.2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</row>
    <row r="323" spans="1:41" ht="14.2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</row>
    <row r="324" spans="1:41" ht="14.2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</row>
    <row r="325" spans="1:41" ht="14.2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</row>
    <row r="326" spans="1:41" ht="14.2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</row>
    <row r="327" spans="1:41" ht="14.2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</row>
    <row r="328" spans="1:41" ht="14.2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</row>
    <row r="329" spans="1:41" ht="14.2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</row>
    <row r="330" spans="1:41" ht="14.2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</row>
    <row r="331" spans="1:41" ht="14.2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</row>
    <row r="332" spans="1:41" ht="14.2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</row>
    <row r="333" spans="1:41" ht="14.2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</row>
    <row r="334" spans="1:41" ht="14.2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</row>
    <row r="335" spans="1:41" ht="14.2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</row>
    <row r="336" spans="1:41" ht="14.2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</row>
    <row r="337" spans="1:41" ht="14.2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</row>
    <row r="338" spans="1:41" ht="14.2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</row>
    <row r="339" spans="1:41" ht="14.2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</row>
    <row r="340" spans="1:41" ht="14.2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</row>
    <row r="341" spans="1:41" ht="14.2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</row>
    <row r="342" spans="1:41" ht="14.2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</row>
    <row r="343" spans="1:41" ht="14.2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</row>
    <row r="344" spans="1:41" ht="14.2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</row>
    <row r="345" spans="1:41" ht="14.2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</row>
    <row r="346" spans="1:41" ht="14.2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</row>
    <row r="347" spans="1:41" ht="14.2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</row>
    <row r="348" spans="1:41" ht="14.2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</row>
    <row r="349" spans="1:41" ht="14.2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</row>
    <row r="350" spans="1:41" ht="14.2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</row>
    <row r="351" spans="1:41" ht="14.2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</row>
    <row r="352" spans="1:41" ht="14.2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</row>
    <row r="353" spans="1:41" ht="14.2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</row>
    <row r="354" spans="1:41" ht="14.2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</row>
    <row r="355" spans="1:41" ht="14.2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</row>
    <row r="356" spans="1:41" ht="14.2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</row>
    <row r="357" spans="1:41" ht="14.2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</row>
    <row r="358" spans="1:41" ht="14.2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</row>
    <row r="359" spans="1:41" ht="14.2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</row>
    <row r="360" spans="1:41" ht="14.2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</row>
    <row r="361" spans="1:41" ht="14.2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</row>
    <row r="362" spans="1:41" ht="14.2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</row>
    <row r="363" spans="1:41" ht="14.2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</row>
    <row r="364" spans="1:41" ht="14.2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</row>
    <row r="365" spans="1:41" ht="14.2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</row>
    <row r="366" spans="1:41" ht="14.2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</row>
    <row r="367" spans="1:41" ht="14.2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</row>
    <row r="368" spans="1:41" ht="14.2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</row>
    <row r="369" spans="1:41" ht="14.2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</row>
    <row r="370" spans="1:41" ht="14.2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</row>
    <row r="371" spans="1:41" ht="14.2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</row>
    <row r="372" spans="1:41" ht="14.2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</row>
    <row r="373" spans="1:41" ht="14.2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</row>
    <row r="374" spans="1:41" ht="14.2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</row>
    <row r="375" spans="1:41" ht="14.2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</row>
    <row r="376" spans="1:41" ht="14.2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</row>
    <row r="377" spans="1:41" ht="14.2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</row>
    <row r="378" spans="1:41" ht="14.2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</row>
    <row r="379" spans="1:41" ht="14.2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</row>
    <row r="380" spans="1:41" ht="14.2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</row>
    <row r="381" spans="1:41" ht="14.2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</row>
    <row r="382" spans="1:41" ht="14.2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</row>
    <row r="383" spans="1:41" ht="14.2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</row>
    <row r="384" spans="1:41" ht="14.2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</row>
    <row r="385" spans="1:41" ht="14.2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</row>
    <row r="386" spans="1:41" ht="14.2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</row>
    <row r="387" spans="1:41" ht="14.2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</row>
    <row r="388" spans="1:41" ht="14.2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</row>
    <row r="389" spans="1:41" ht="14.2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</row>
    <row r="390" spans="1:41" ht="14.2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</row>
    <row r="391" spans="1:41" ht="14.2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</row>
    <row r="392" spans="1:41" ht="14.2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</row>
    <row r="393" spans="1:41" ht="14.2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</row>
    <row r="394" spans="1:41" ht="14.2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</row>
    <row r="395" spans="1:41" ht="14.2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</row>
    <row r="396" spans="1:41" ht="14.2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</row>
    <row r="397" spans="1:41" ht="14.2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</row>
    <row r="398" spans="1:41" ht="14.2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</row>
    <row r="399" spans="1:41" ht="14.2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</row>
    <row r="400" spans="1:41" ht="14.2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</row>
    <row r="401" spans="1:41" ht="14.2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</row>
    <row r="402" spans="1:41" ht="14.2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</row>
    <row r="403" spans="1:41" ht="14.2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</row>
    <row r="404" spans="1:41" ht="14.2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</row>
    <row r="405" spans="1:41" ht="14.2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</row>
    <row r="406" spans="1:41" ht="14.2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</row>
    <row r="407" spans="1:41" ht="14.2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</row>
    <row r="408" spans="1:41" ht="14.2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</row>
    <row r="409" spans="1:41" ht="14.2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</row>
    <row r="410" spans="1:41" ht="14.2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</row>
    <row r="411" spans="1:41" ht="14.2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</row>
    <row r="412" spans="1:41" ht="14.2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</row>
    <row r="413" spans="1:41" ht="14.2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</row>
    <row r="414" spans="1:41" ht="14.2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</row>
    <row r="415" spans="1:41" ht="14.2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</row>
    <row r="416" spans="1:41" ht="14.2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</row>
    <row r="417" spans="1:41" ht="14.2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</row>
    <row r="418" spans="1:41" ht="14.2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</row>
    <row r="419" spans="1:41" ht="14.2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</row>
    <row r="420" spans="1:41" ht="14.2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</row>
    <row r="421" spans="1:41" ht="14.2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</row>
    <row r="422" spans="1:41" ht="14.2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</row>
    <row r="423" spans="1:41" ht="14.2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</row>
    <row r="424" spans="1:41" ht="14.2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</row>
    <row r="425" spans="1:41" ht="14.2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</row>
    <row r="426" spans="1:41" ht="14.2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</row>
    <row r="427" spans="1:41" ht="14.2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</row>
    <row r="428" spans="1:41" ht="14.2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</row>
    <row r="429" spans="1:41" ht="14.2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</row>
    <row r="430" spans="1:41" ht="14.2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</row>
    <row r="431" spans="1:41" ht="14.2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</row>
    <row r="432" spans="1:41" ht="14.2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</row>
    <row r="433" spans="1:41" ht="14.2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</row>
    <row r="434" spans="1:41" ht="14.2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</row>
    <row r="435" spans="1:41" ht="14.2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</row>
    <row r="436" spans="1:41" ht="14.2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</row>
    <row r="437" spans="1:41" ht="14.2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</row>
    <row r="438" spans="1:41" ht="14.2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</row>
    <row r="439" spans="1:41" ht="14.2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</row>
    <row r="440" spans="1:41" ht="14.2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</row>
    <row r="441" spans="1:41" ht="14.2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</row>
    <row r="442" spans="1:41" ht="14.2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</row>
    <row r="443" spans="1:41" ht="14.2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</row>
    <row r="444" spans="1:41" ht="14.2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</row>
    <row r="445" spans="1:41" ht="14.2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</row>
    <row r="446" spans="1:41" ht="14.2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</row>
    <row r="447" spans="1:41" ht="14.2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</row>
    <row r="448" spans="1:41" ht="14.2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</row>
    <row r="449" spans="1:41" ht="14.2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</row>
    <row r="450" spans="1:41" ht="14.2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</row>
    <row r="451" spans="1:41" ht="14.2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</row>
    <row r="452" spans="1:41" ht="14.2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</row>
    <row r="453" spans="1:41" ht="14.2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</row>
    <row r="454" spans="1:41" ht="14.2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</row>
    <row r="455" spans="1:41" ht="14.2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</row>
    <row r="456" spans="1:41" ht="14.2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</row>
    <row r="457" spans="1:41" ht="14.2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</row>
    <row r="458" spans="1:41" ht="14.2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</row>
    <row r="459" spans="1:41" ht="14.2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</row>
    <row r="460" spans="1:41" ht="14.2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</row>
    <row r="461" spans="1:41" ht="14.2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</row>
    <row r="462" spans="1:41" ht="14.2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</row>
    <row r="463" spans="1:41" ht="14.2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</row>
    <row r="464" spans="1:41" ht="14.2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</row>
    <row r="465" spans="1:41" ht="14.2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</row>
    <row r="466" spans="1:41" ht="14.2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</row>
    <row r="467" spans="1:41" ht="14.2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</row>
    <row r="468" spans="1:41" ht="14.2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</row>
    <row r="469" spans="1:41" ht="14.2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</row>
    <row r="470" spans="1:41" ht="14.2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</row>
    <row r="471" spans="1:41" ht="14.2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</row>
    <row r="472" spans="1:41" ht="14.2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</row>
    <row r="473" spans="1:41" ht="14.2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</row>
    <row r="474" spans="1:41" ht="14.2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</row>
    <row r="475" spans="1:41" ht="14.2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</row>
    <row r="476" spans="1:41" ht="14.2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</row>
    <row r="477" spans="1:41" ht="14.2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</row>
    <row r="478" spans="1:41" ht="14.2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</row>
    <row r="479" spans="1:41" ht="14.2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</row>
    <row r="480" spans="1:41" ht="14.2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</row>
    <row r="481" spans="1:41" ht="14.2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</row>
    <row r="482" spans="1:41" ht="14.2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</row>
    <row r="483" spans="1:41" ht="14.2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</row>
    <row r="484" spans="1:41" ht="14.2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</row>
    <row r="485" spans="1:41" ht="14.2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</row>
    <row r="486" spans="1:41" ht="14.2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</row>
    <row r="487" spans="1:41" ht="14.2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</row>
    <row r="488" spans="1:41" ht="14.2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</row>
    <row r="489" spans="1:41" ht="14.2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</row>
    <row r="490" spans="1:41" ht="14.2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</row>
    <row r="491" spans="1:41" ht="14.2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</row>
    <row r="492" spans="1:41" ht="14.2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</row>
    <row r="493" spans="1:41" ht="14.2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</row>
    <row r="494" spans="1:41" ht="14.2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</row>
    <row r="495" spans="1:41" ht="14.2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</row>
    <row r="496" spans="1:41" ht="14.2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</row>
    <row r="497" spans="1:41" ht="14.2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</row>
    <row r="498" spans="1:41" ht="14.2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</row>
    <row r="499" spans="1:41" ht="14.2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</row>
    <row r="500" spans="1:41" ht="14.2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</row>
    <row r="501" spans="1:41" ht="14.2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</row>
    <row r="502" spans="1:41" ht="14.2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</row>
    <row r="503" spans="1:41" ht="14.2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</row>
    <row r="504" spans="1:41" ht="14.2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</row>
    <row r="505" spans="1:41" ht="14.2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</row>
    <row r="506" spans="1:41" ht="14.2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</row>
    <row r="507" spans="1:41" ht="14.2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</row>
    <row r="508" spans="1:41" ht="14.2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</row>
    <row r="509" spans="1:41" ht="14.2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</row>
    <row r="510" spans="1:41" ht="14.2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</row>
    <row r="511" spans="1:41" ht="14.2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</row>
    <row r="512" spans="1:41" ht="14.2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</row>
    <row r="513" spans="1:41" ht="14.2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</row>
    <row r="514" spans="1:41" ht="14.2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</row>
    <row r="515" spans="1:41" ht="14.2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</row>
    <row r="516" spans="1:41" ht="14.2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</row>
    <row r="517" spans="1:41" ht="14.2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</row>
    <row r="518" spans="1:41" ht="14.2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</row>
    <row r="519" spans="1:41" ht="14.2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</row>
    <row r="520" spans="1:41" ht="14.2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</row>
    <row r="521" spans="1:41" ht="14.2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</row>
    <row r="522" spans="1:41" ht="14.2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</row>
    <row r="523" spans="1:41" ht="14.2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</row>
    <row r="524" spans="1:41" ht="14.2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</row>
    <row r="525" spans="1:41" ht="14.2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</row>
    <row r="526" spans="1:41" ht="14.2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</row>
    <row r="527" spans="1:41" ht="14.2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</row>
    <row r="528" spans="1:41" ht="14.2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</row>
    <row r="529" spans="1:41" ht="14.2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</row>
    <row r="530" spans="1:41" ht="14.2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</row>
    <row r="531" spans="1:41" ht="14.2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</row>
    <row r="532" spans="1:41" ht="14.2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</row>
    <row r="533" spans="1:41" ht="14.2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</row>
    <row r="534" spans="1:41" ht="14.2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</row>
    <row r="535" spans="1:41" ht="14.2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</row>
    <row r="536" spans="1:41" ht="14.2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</row>
    <row r="537" spans="1:41" ht="14.2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</row>
    <row r="538" spans="1:41" ht="14.2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</row>
    <row r="539" spans="1:41" ht="14.2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</row>
    <row r="540" spans="1:41" ht="14.2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</row>
    <row r="541" spans="1:41" ht="14.2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</row>
    <row r="542" spans="1:41" ht="14.2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</row>
    <row r="543" spans="1:41" ht="14.2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</row>
    <row r="544" spans="1:41" ht="14.2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</row>
    <row r="545" spans="1:41" ht="14.2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</row>
    <row r="546" spans="1:41" ht="14.2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</row>
    <row r="547" spans="1:41" ht="14.2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</row>
    <row r="548" spans="1:41" ht="14.2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</row>
    <row r="549" spans="1:41" ht="14.2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</row>
    <row r="550" spans="1:41" ht="14.2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</row>
    <row r="551" spans="1:41" ht="14.2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</row>
    <row r="552" spans="1:41" ht="14.2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</row>
    <row r="553" spans="1:41" ht="14.2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</row>
    <row r="554" spans="1:41" ht="14.2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</row>
    <row r="555" spans="1:41" ht="14.2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</row>
    <row r="556" spans="1:41" ht="14.2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</row>
    <row r="557" spans="1:41" ht="14.2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</row>
    <row r="558" spans="1:41" ht="14.2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</row>
    <row r="559" spans="1:41" ht="14.2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</row>
    <row r="560" spans="1:41" ht="14.2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</row>
    <row r="561" spans="1:41" ht="14.2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</row>
    <row r="562" spans="1:41" ht="14.2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</row>
    <row r="563" spans="1:41" ht="14.2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</row>
    <row r="564" spans="1:41" ht="14.2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</row>
    <row r="565" spans="1:41" ht="14.2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</row>
    <row r="566" spans="1:41" ht="14.2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</row>
    <row r="567" spans="1:41" ht="14.2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</row>
    <row r="568" spans="1:41" ht="14.2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</row>
    <row r="569" spans="1:41" ht="14.2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</row>
    <row r="570" spans="1:41" ht="14.2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</row>
    <row r="571" spans="1:41" ht="14.2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</row>
    <row r="572" spans="1:41" ht="14.2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</row>
    <row r="573" spans="1:41" ht="14.2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</row>
    <row r="574" spans="1:41" ht="14.2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</row>
    <row r="575" spans="1:41" ht="14.2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</row>
    <row r="576" spans="1:41" ht="14.2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</row>
    <row r="577" spans="1:41" ht="14.2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</row>
    <row r="578" spans="1:41" ht="14.2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</row>
    <row r="579" spans="1:41" ht="14.2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</row>
    <row r="580" spans="1:41" ht="14.2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</row>
    <row r="581" spans="1:41" ht="14.2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</row>
    <row r="582" spans="1:41" ht="14.2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</row>
    <row r="583" spans="1:41" ht="14.2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</row>
    <row r="584" spans="1:41" ht="14.2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</row>
    <row r="585" spans="1:41" ht="14.2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</row>
    <row r="586" spans="1:41" ht="14.2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</row>
    <row r="587" spans="1:41" ht="14.2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</row>
    <row r="588" spans="1:41" ht="14.2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</row>
    <row r="589" spans="1:41" ht="14.2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</row>
    <row r="590" spans="1:41" ht="14.2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</row>
    <row r="591" spans="1:41" ht="14.2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</row>
    <row r="592" spans="1:41" ht="14.2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</row>
    <row r="593" spans="1:41" ht="14.2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</row>
    <row r="594" spans="1:41" ht="14.2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</row>
    <row r="595" spans="1:41" ht="14.2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</row>
    <row r="596" spans="1:41" ht="14.2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</row>
    <row r="597" spans="1:41" ht="14.2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</row>
    <row r="598" spans="1:41" ht="14.2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</row>
    <row r="599" spans="1:41" ht="14.2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</row>
    <row r="600" spans="1:41" ht="14.2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</row>
    <row r="601" spans="1:41" ht="14.2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</row>
    <row r="602" spans="1:41" ht="14.2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</row>
    <row r="603" spans="1:41" ht="14.2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</row>
    <row r="604" spans="1:41" ht="14.2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</row>
    <row r="605" spans="1:41" ht="14.2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</row>
    <row r="606" spans="1:41" ht="14.2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</row>
    <row r="607" spans="1:41" ht="14.2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</row>
    <row r="608" spans="1:41" ht="14.2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</row>
    <row r="609" spans="1:41" ht="14.2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</row>
    <row r="610" spans="1:41" ht="14.2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</row>
    <row r="611" spans="1:41" ht="14.2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</row>
    <row r="612" spans="1:41" ht="14.2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</row>
    <row r="613" spans="1:41" ht="14.2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</row>
    <row r="614" spans="1:41" ht="14.2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</row>
    <row r="615" spans="1:41" ht="14.2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</row>
    <row r="616" spans="1:41" ht="14.2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</row>
    <row r="617" spans="1:41" ht="14.2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</row>
    <row r="618" spans="1:41" ht="14.2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</row>
    <row r="619" spans="1:41" ht="14.2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</row>
    <row r="620" spans="1:41" ht="14.2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</row>
    <row r="621" spans="1:41" ht="14.2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</row>
    <row r="622" spans="1:41" ht="14.2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</row>
    <row r="623" spans="1:41" ht="14.2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</row>
    <row r="624" spans="1:41" ht="14.2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</row>
    <row r="625" spans="1:41" ht="14.2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</row>
    <row r="626" spans="1:41" ht="14.2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</row>
    <row r="627" spans="1:41" ht="14.2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</row>
    <row r="628" spans="1:41" ht="14.2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</row>
    <row r="629" spans="1:41" ht="14.2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</row>
    <row r="630" spans="1:41" ht="14.2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</row>
    <row r="631" spans="1:41" ht="14.2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</row>
    <row r="632" spans="1:41" ht="14.2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</row>
    <row r="633" spans="1:41" ht="14.2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</row>
    <row r="634" spans="1:41" ht="14.2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</row>
    <row r="635" spans="1:41" ht="14.2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</row>
    <row r="636" spans="1:41" ht="14.2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</row>
    <row r="637" spans="1:41" ht="14.2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</row>
    <row r="638" spans="1:41" ht="14.2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</row>
    <row r="639" spans="1:41" ht="14.2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</row>
    <row r="640" spans="1:41" ht="14.2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</row>
    <row r="641" spans="1:41" ht="14.2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</row>
    <row r="642" spans="1:41" ht="14.2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</row>
    <row r="643" spans="1:41" ht="14.2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</row>
    <row r="644" spans="1:41" ht="14.2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</row>
    <row r="645" spans="1:41" ht="14.2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</row>
    <row r="646" spans="1:41" ht="14.2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</row>
    <row r="647" spans="1:41" ht="14.2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</row>
    <row r="648" spans="1:41" ht="14.2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</row>
    <row r="649" spans="1:41" ht="14.2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</row>
    <row r="650" spans="1:41" ht="14.2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</row>
    <row r="651" spans="1:41" ht="14.2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</row>
    <row r="652" spans="1:41" ht="14.2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</row>
    <row r="653" spans="1:41" ht="14.2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</row>
    <row r="654" spans="1:41" ht="14.2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</row>
    <row r="655" spans="1:41" ht="14.2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</row>
    <row r="656" spans="1:41" ht="14.2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</row>
    <row r="657" spans="1:41" ht="14.2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</row>
    <row r="658" spans="1:41" ht="14.2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</row>
    <row r="659" spans="1:41" ht="14.2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</row>
    <row r="660" spans="1:41" ht="14.2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</row>
    <row r="661" spans="1:41" ht="14.2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</row>
    <row r="662" spans="1:41" ht="14.2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</row>
    <row r="663" spans="1:41" ht="14.2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</row>
    <row r="664" spans="1:41" ht="14.2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</row>
    <row r="665" spans="1:41" ht="14.2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</row>
    <row r="666" spans="1:41" ht="14.2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</row>
    <row r="667" spans="1:41" ht="14.2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</row>
    <row r="668" spans="1:41" ht="14.2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</row>
    <row r="669" spans="1:41" ht="14.2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</row>
    <row r="670" spans="1:41" ht="14.2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</row>
    <row r="671" spans="1:41" ht="14.2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</row>
    <row r="672" spans="1:41" ht="14.2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</row>
    <row r="673" spans="1:41" ht="14.2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</row>
    <row r="674" spans="1:41" ht="14.2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</row>
    <row r="675" spans="1:41" ht="14.2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</row>
    <row r="676" spans="1:41" ht="14.2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</row>
    <row r="677" spans="1:41" ht="14.2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</row>
    <row r="678" spans="1:41" ht="14.2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</row>
    <row r="679" spans="1:41" ht="14.2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</row>
    <row r="680" spans="1:41" ht="14.2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</row>
    <row r="681" spans="1:41" ht="14.2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</row>
    <row r="682" spans="1:41" ht="14.2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</row>
    <row r="683" spans="1:41" ht="14.2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</row>
    <row r="684" spans="1:41" ht="14.2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</row>
    <row r="685" spans="1:41" ht="14.2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</row>
    <row r="686" spans="1:41" ht="14.2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</row>
    <row r="687" spans="1:41" ht="14.2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</row>
    <row r="688" spans="1:41" ht="14.2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</row>
    <row r="689" spans="1:41" ht="14.2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</row>
    <row r="690" spans="1:41" ht="14.2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</row>
    <row r="691" spans="1:41" ht="14.2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</row>
    <row r="692" spans="1:41" ht="14.2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</row>
    <row r="693" spans="1:41" ht="14.2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</row>
    <row r="694" spans="1:41" ht="14.2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</row>
    <row r="695" spans="1:41" ht="14.2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</row>
    <row r="696" spans="1:41" ht="14.2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</row>
    <row r="697" spans="1:41" ht="14.2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</row>
    <row r="698" spans="1:41" ht="14.2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</row>
    <row r="699" spans="1:41" ht="14.2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</row>
    <row r="700" spans="1:41" ht="14.2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</row>
    <row r="701" spans="1:41" ht="14.2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</row>
    <row r="702" spans="1:41" ht="14.2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</row>
    <row r="703" spans="1:41" ht="14.2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</row>
    <row r="704" spans="1:41" ht="14.2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</row>
    <row r="705" spans="1:41" ht="14.2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</row>
    <row r="706" spans="1:41" ht="14.2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</row>
    <row r="707" spans="1:41" ht="14.2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</row>
    <row r="708" spans="1:41" ht="14.2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</row>
    <row r="709" spans="1:41" ht="14.2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</row>
    <row r="710" spans="1:41" ht="14.2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</row>
    <row r="711" spans="1:41" ht="14.2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</row>
    <row r="712" spans="1:41" ht="14.2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</row>
    <row r="713" spans="1:41" ht="14.2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</row>
    <row r="714" spans="1:41" ht="14.2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</row>
    <row r="715" spans="1:41" ht="14.2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</row>
    <row r="716" spans="1:41" ht="14.2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</row>
    <row r="717" spans="1:41" ht="14.2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</row>
    <row r="718" spans="1:41" ht="14.2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</row>
    <row r="719" spans="1:41" ht="14.2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</row>
    <row r="720" spans="1:41" ht="14.2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</row>
    <row r="721" spans="1:41" ht="14.2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</row>
    <row r="722" spans="1:41" ht="14.2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</row>
    <row r="723" spans="1:41" ht="14.2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</row>
    <row r="724" spans="1:41" ht="14.2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</row>
    <row r="725" spans="1:41" ht="14.2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</row>
    <row r="726" spans="1:41" ht="14.2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</row>
    <row r="727" spans="1:41" ht="14.2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</row>
    <row r="728" spans="1:41" ht="14.2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</row>
    <row r="729" spans="1:41" ht="14.2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</row>
    <row r="730" spans="1:41" ht="14.2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</row>
    <row r="731" spans="1:41" ht="14.2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</row>
    <row r="732" spans="1:41" ht="14.2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</row>
    <row r="733" spans="1:41" ht="14.2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</row>
    <row r="734" spans="1:41" ht="14.2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</row>
    <row r="735" spans="1:41" ht="14.2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</row>
    <row r="736" spans="1:41" ht="14.2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</row>
    <row r="737" spans="1:41" ht="14.2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</row>
    <row r="738" spans="1:41" ht="14.2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</row>
    <row r="739" spans="1:41" ht="14.2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</row>
    <row r="740" spans="1:41" ht="14.2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</row>
    <row r="741" spans="1:41" ht="14.2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</row>
    <row r="742" spans="1:41" ht="14.2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</row>
    <row r="743" spans="1:41" ht="14.2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</row>
    <row r="744" spans="1:41" ht="14.2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</row>
    <row r="745" spans="1:41" ht="14.2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</row>
    <row r="746" spans="1:41" ht="14.2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</row>
    <row r="747" spans="1:41" ht="14.2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</row>
    <row r="748" spans="1:41" ht="14.2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</row>
    <row r="749" spans="1:41" ht="14.2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</row>
    <row r="750" spans="1:41" ht="14.2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</row>
    <row r="751" spans="1:41" ht="14.2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</row>
    <row r="752" spans="1:41" ht="14.2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</row>
    <row r="753" spans="1:41" ht="14.2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</row>
    <row r="754" spans="1:41" ht="14.2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</row>
    <row r="755" spans="1:41" ht="14.2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</row>
    <row r="756" spans="1:41" ht="14.2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</row>
    <row r="757" spans="1:41" ht="14.2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</row>
    <row r="758" spans="1:41" ht="14.2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</row>
    <row r="759" spans="1:41" ht="14.2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</row>
    <row r="760" spans="1:41" ht="14.2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</row>
    <row r="761" spans="1:41" ht="14.2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</row>
    <row r="762" spans="1:41" ht="14.2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</row>
    <row r="763" spans="1:41" ht="14.2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</row>
    <row r="764" spans="1:41" ht="14.2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</row>
    <row r="765" spans="1:41" ht="14.2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</row>
    <row r="766" spans="1:41" ht="14.2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</row>
    <row r="767" spans="1:41" ht="14.2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</row>
    <row r="768" spans="1:41" ht="14.2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</row>
    <row r="769" spans="1:41" ht="14.2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</row>
    <row r="770" spans="1:41" ht="14.2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</row>
    <row r="771" spans="1:41" ht="14.2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</row>
    <row r="772" spans="1:41" ht="14.2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</row>
    <row r="773" spans="1:41" ht="14.2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</row>
    <row r="774" spans="1:41" ht="14.2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</row>
    <row r="775" spans="1:41" ht="14.2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</row>
    <row r="776" spans="1:41" ht="14.2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</row>
    <row r="777" spans="1:41" ht="14.2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</row>
    <row r="778" spans="1:41" ht="14.2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</row>
    <row r="779" spans="1:41" ht="14.2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</row>
    <row r="780" spans="1:41" ht="14.2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</row>
    <row r="781" spans="1:41" ht="14.2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</row>
    <row r="782" spans="1:41" ht="14.2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</row>
    <row r="783" spans="1:41" ht="14.2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</row>
    <row r="784" spans="1:41" ht="14.2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</row>
    <row r="785" spans="1:41" ht="14.2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</row>
    <row r="786" spans="1:41" ht="14.2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</row>
    <row r="787" spans="1:41" ht="14.2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</row>
    <row r="788" spans="1:41" ht="14.2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</row>
    <row r="789" spans="1:41" ht="14.2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</row>
    <row r="790" spans="1:41" ht="14.2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</row>
    <row r="791" spans="1:41" ht="14.2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</row>
    <row r="792" spans="1:41" ht="14.2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</row>
    <row r="793" spans="1:41" ht="14.2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</row>
    <row r="794" spans="1:41" ht="14.2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</row>
    <row r="795" spans="1:41" ht="14.2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</row>
    <row r="796" spans="1:41" ht="14.2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</row>
    <row r="797" spans="1:41" ht="14.2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</row>
    <row r="798" spans="1:41" ht="14.2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</row>
    <row r="799" spans="1:41" ht="14.2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</row>
    <row r="800" spans="1:41" ht="14.2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</row>
    <row r="801" spans="1:41" ht="14.2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</row>
    <row r="802" spans="1:41" ht="14.2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</row>
    <row r="803" spans="1:41" ht="14.2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</row>
    <row r="804" spans="1:41" ht="14.2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</row>
    <row r="805" spans="1:41" ht="14.2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</row>
    <row r="806" spans="1:41" ht="14.2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</row>
    <row r="807" spans="1:41" ht="14.2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</row>
    <row r="808" spans="1:41" ht="14.2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</row>
    <row r="809" spans="1:41" ht="14.2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</row>
    <row r="810" spans="1:41" ht="14.2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</row>
    <row r="811" spans="1:41" ht="14.2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</row>
    <row r="812" spans="1:41" ht="14.2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</row>
    <row r="813" spans="1:41" ht="14.2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</row>
    <row r="814" spans="1:41" ht="14.2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</row>
    <row r="815" spans="1:41" ht="14.2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</row>
    <row r="816" spans="1:41" ht="14.2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</row>
    <row r="817" spans="1:41" ht="14.2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</row>
    <row r="818" spans="1:41" ht="14.2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</row>
    <row r="819" spans="1:41" ht="14.2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</row>
    <row r="820" spans="1:41" ht="14.2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</row>
    <row r="821" spans="1:41" ht="14.2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</row>
    <row r="822" spans="1:41" ht="14.2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</row>
    <row r="823" spans="1:41" ht="14.2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</row>
    <row r="824" spans="1:41" ht="14.2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</row>
    <row r="825" spans="1:41" ht="14.2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</row>
    <row r="826" spans="1:41" ht="14.2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</row>
    <row r="827" spans="1:41" ht="14.2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</row>
    <row r="828" spans="1:41" ht="14.2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</row>
    <row r="829" spans="1:41" ht="14.2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</row>
    <row r="830" spans="1:41" ht="14.2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</row>
    <row r="831" spans="1:41" ht="14.2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</row>
    <row r="832" spans="1:41" ht="14.2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</row>
    <row r="833" spans="1:41" ht="14.2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</row>
    <row r="834" spans="1:41" ht="14.2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</row>
    <row r="835" spans="1:41" ht="14.2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</row>
    <row r="836" spans="1:41" ht="14.2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</row>
    <row r="837" spans="1:41" ht="14.2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</row>
    <row r="838" spans="1:41" ht="14.2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</row>
    <row r="839" spans="1:41" ht="14.2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</row>
    <row r="840" spans="1:41" ht="14.2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</row>
    <row r="841" spans="1:41" ht="14.2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</row>
    <row r="842" spans="1:41" ht="14.2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</row>
    <row r="843" spans="1:41" ht="14.2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</row>
    <row r="844" spans="1:41" ht="14.2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</row>
    <row r="845" spans="1:41" ht="14.2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</row>
    <row r="846" spans="1:41" ht="14.2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</row>
    <row r="847" spans="1:41" ht="14.2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</row>
    <row r="848" spans="1:41" ht="14.2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</row>
    <row r="849" spans="1:41" ht="14.2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</row>
    <row r="850" spans="1:41" ht="14.2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</row>
    <row r="851" spans="1:41" ht="14.2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</row>
    <row r="852" spans="1:41" ht="14.2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</row>
    <row r="853" spans="1:41" ht="14.2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</row>
    <row r="854" spans="1:41" ht="14.2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</row>
    <row r="855" spans="1:41" ht="14.2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</row>
    <row r="856" spans="1:41" ht="14.2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</row>
    <row r="857" spans="1:41" ht="14.2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</row>
    <row r="858" spans="1:41" ht="14.2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</row>
    <row r="859" spans="1:41" ht="14.2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</row>
    <row r="860" spans="1:41" ht="14.2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</row>
    <row r="861" spans="1:41" ht="14.2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</row>
    <row r="862" spans="1:41" ht="14.2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</row>
    <row r="863" spans="1:41" ht="14.2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</row>
    <row r="864" spans="1:41" ht="14.2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</row>
    <row r="865" spans="1:41" ht="14.2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</row>
    <row r="866" spans="1:41" ht="14.2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</row>
    <row r="867" spans="1:41" ht="14.2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</row>
    <row r="868" spans="1:41" ht="14.2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</row>
    <row r="869" spans="1:41" ht="14.2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</row>
    <row r="870" spans="1:41" ht="14.2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</row>
    <row r="871" spans="1:41" ht="14.2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</row>
    <row r="872" spans="1:41" ht="14.2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</row>
    <row r="873" spans="1:41" ht="14.2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</row>
    <row r="874" spans="1:41" ht="14.2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</row>
    <row r="875" spans="1:41" ht="14.2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</row>
    <row r="876" spans="1:41" ht="14.2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</row>
    <row r="877" spans="1:41" ht="14.2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</row>
    <row r="878" spans="1:41" ht="14.2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</row>
    <row r="879" spans="1:41" ht="14.2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</row>
    <row r="880" spans="1:41" ht="14.2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</row>
    <row r="881" spans="1:41" ht="14.2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</row>
    <row r="882" spans="1:41" ht="14.2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</row>
    <row r="883" spans="1:41" ht="14.2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</row>
    <row r="884" spans="1:41" ht="14.2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</row>
    <row r="885" spans="1:41" ht="14.2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</row>
    <row r="886" spans="1:41" ht="14.2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</row>
    <row r="887" spans="1:41" ht="14.2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</row>
    <row r="888" spans="1:41" ht="14.2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</row>
    <row r="889" spans="1:41" ht="14.2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</row>
    <row r="890" spans="1:41" ht="14.2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</row>
    <row r="891" spans="1:41" ht="14.2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</row>
    <row r="892" spans="1:41" ht="14.2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</row>
    <row r="893" spans="1:41" ht="14.2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</row>
    <row r="894" spans="1:41" ht="14.2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</row>
    <row r="895" spans="1:41" ht="14.2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</row>
    <row r="896" spans="1:41" ht="14.2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</row>
    <row r="897" spans="1:41" ht="14.2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</row>
    <row r="898" spans="1:41" ht="14.2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</row>
    <row r="899" spans="1:41" ht="14.2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</row>
    <row r="900" spans="1:41" ht="14.2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</row>
    <row r="901" spans="1:41" ht="14.2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</row>
    <row r="902" spans="1:41" ht="14.2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</row>
    <row r="903" spans="1:41" ht="14.2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</row>
    <row r="904" spans="1:41" ht="14.2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</row>
    <row r="905" spans="1:41" ht="14.2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</row>
    <row r="906" spans="1:41" ht="14.2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</row>
    <row r="907" spans="1:41" ht="14.2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</row>
    <row r="908" spans="1:41" ht="14.2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</row>
    <row r="909" spans="1:41" ht="14.2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</row>
    <row r="910" spans="1:41" ht="14.2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</row>
    <row r="911" spans="1:41" ht="14.2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</row>
    <row r="912" spans="1:41" ht="14.2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</row>
    <row r="913" spans="1:41" ht="14.2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</row>
    <row r="914" spans="1:41" ht="14.2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</row>
    <row r="915" spans="1:41" ht="14.2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</row>
    <row r="916" spans="1:41" ht="14.2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</row>
    <row r="917" spans="1:41" ht="14.2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</row>
    <row r="918" spans="1:41" ht="14.2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</row>
    <row r="919" spans="1:41" ht="14.2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</row>
    <row r="920" spans="1:41" ht="14.2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</row>
    <row r="921" spans="1:41" ht="14.2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</row>
    <row r="922" spans="1:41" ht="14.2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</row>
    <row r="923" spans="1:41" ht="14.2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</row>
    <row r="924" spans="1:41" ht="14.2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</row>
    <row r="925" spans="1:41" ht="14.2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</row>
    <row r="926" spans="1:41" ht="14.2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</row>
    <row r="927" spans="1:41" ht="14.2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</row>
    <row r="928" spans="1:41" ht="14.2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</row>
    <row r="929" spans="1:41" ht="14.2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</row>
    <row r="930" spans="1:41" ht="14.2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</row>
    <row r="931" spans="1:41" ht="14.2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</row>
    <row r="932" spans="1:41" ht="14.2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</row>
    <row r="933" spans="1:41" ht="14.2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</row>
    <row r="934" spans="1:41" ht="14.2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</row>
    <row r="935" spans="1:41" ht="14.2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</row>
    <row r="936" spans="1:41" ht="14.2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</row>
    <row r="937" spans="1:41" ht="14.2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</row>
    <row r="938" spans="1:41" ht="14.2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</row>
    <row r="939" spans="1:41" ht="14.2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</row>
    <row r="940" spans="1:41" ht="14.2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</row>
    <row r="941" spans="1:41" ht="14.2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</row>
    <row r="942" spans="1:41" ht="14.2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</row>
    <row r="943" spans="1:41" ht="14.2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</row>
    <row r="944" spans="1:41" ht="14.2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</row>
    <row r="945" spans="1:41" ht="14.2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</row>
    <row r="946" spans="1:41" ht="14.2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</row>
    <row r="947" spans="1:41" ht="14.2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</row>
    <row r="948" spans="1:41" ht="14.2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</row>
    <row r="949" spans="1:41" ht="14.2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</row>
    <row r="950" spans="1:41" ht="14.2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</row>
    <row r="951" spans="1:41" ht="14.2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</row>
    <row r="952" spans="1:41" ht="14.2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</row>
    <row r="953" spans="1:41" ht="14.2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</row>
    <row r="954" spans="1:41" ht="14.2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</row>
    <row r="955" spans="1:41" ht="14.2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</row>
    <row r="956" spans="1:41" ht="14.2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</row>
    <row r="957" spans="1:41" ht="14.2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</row>
    <row r="958" spans="1:41" ht="14.2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</row>
    <row r="959" spans="1:41" ht="14.2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</row>
    <row r="960" spans="1:41" ht="14.2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</row>
    <row r="961" spans="1:41" ht="14.2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</row>
    <row r="962" spans="1:41" ht="14.2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</row>
    <row r="963" spans="1:41" ht="14.2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</row>
    <row r="964" spans="1:41" ht="14.2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</row>
    <row r="965" spans="1:41" ht="14.2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</row>
    <row r="966" spans="1:41" ht="14.2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</row>
    <row r="967" spans="1:41" ht="14.2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</row>
    <row r="968" spans="1:41" ht="14.2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</row>
    <row r="969" spans="1:41" ht="14.2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</row>
    <row r="970" spans="1:41" ht="14.2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</row>
    <row r="971" spans="1:41" ht="14.2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</row>
    <row r="972" spans="1:41" ht="14.2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</row>
    <row r="973" spans="1:41" ht="14.2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</row>
    <row r="974" spans="1:41" ht="14.2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</row>
    <row r="975" spans="1:41" ht="14.2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</row>
    <row r="976" spans="1:41" ht="14.2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</row>
    <row r="977" spans="1:41" ht="14.2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</row>
    <row r="978" spans="1:41" ht="14.2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</row>
    <row r="979" spans="1:41" ht="14.2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</row>
    <row r="980" spans="1:41" ht="14.2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</row>
    <row r="981" spans="1:41" ht="14.2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</row>
    <row r="982" spans="1:41" ht="14.2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</row>
    <row r="983" spans="1:41" ht="14.2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</row>
    <row r="984" spans="1:41" ht="14.2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</row>
    <row r="985" spans="1:41" ht="14.2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</row>
    <row r="986" spans="1:41" ht="14.2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</row>
    <row r="987" spans="1:41" ht="14.2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</row>
    <row r="988" spans="1:41" ht="14.2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</row>
    <row r="989" spans="1:41" ht="14.2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</row>
    <row r="990" spans="1:41" ht="14.2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</row>
    <row r="991" spans="1:41" ht="14.2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</row>
    <row r="992" spans="1:41" ht="14.2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</row>
    <row r="993" spans="1:41" ht="14.2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</row>
    <row r="994" spans="1:41" ht="14.2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</row>
    <row r="995" spans="1:41" ht="14.2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</row>
    <row r="996" spans="1:41" ht="14.2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</row>
    <row r="997" spans="1:41" ht="14.2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</row>
    <row r="998" spans="1:41" ht="14.2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</row>
    <row r="999" spans="1:41" ht="14.2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  <c r="AN999" s="13"/>
      <c r="AO999" s="13"/>
    </row>
    <row r="1000" spans="1:41" ht="14.2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  <c r="AN1000" s="13"/>
      <c r="AO1000" s="13"/>
    </row>
  </sheetData>
  <mergeCells count="108">
    <mergeCell ref="A18:K18"/>
    <mergeCell ref="L18:Q18"/>
    <mergeCell ref="R18:S18"/>
    <mergeCell ref="U18:AB18"/>
    <mergeCell ref="AC18:AH18"/>
    <mergeCell ref="AI18:AJ18"/>
    <mergeCell ref="U21:AM21"/>
    <mergeCell ref="A21:S21"/>
    <mergeCell ref="B22:N22"/>
    <mergeCell ref="O22:P22"/>
    <mergeCell ref="Q22:S22"/>
    <mergeCell ref="V22:AH22"/>
    <mergeCell ref="AI22:AJ22"/>
    <mergeCell ref="AK22:AM22"/>
    <mergeCell ref="V24:AH24"/>
    <mergeCell ref="AI24:AJ24"/>
    <mergeCell ref="V25:AH25"/>
    <mergeCell ref="AI25:AJ25"/>
    <mergeCell ref="AK25:AM25"/>
    <mergeCell ref="V26:AH26"/>
    <mergeCell ref="AI26:AJ26"/>
    <mergeCell ref="AK26:AM26"/>
    <mergeCell ref="B23:N23"/>
    <mergeCell ref="O23:P23"/>
    <mergeCell ref="Q23:S23"/>
    <mergeCell ref="V23:AH23"/>
    <mergeCell ref="AI23:AJ23"/>
    <mergeCell ref="AK23:AM23"/>
    <mergeCell ref="AK24:AM24"/>
    <mergeCell ref="B24:N24"/>
    <mergeCell ref="B25:N25"/>
    <mergeCell ref="O25:P25"/>
    <mergeCell ref="Q25:S25"/>
    <mergeCell ref="B26:N26"/>
    <mergeCell ref="O26:P26"/>
    <mergeCell ref="Q26:S26"/>
    <mergeCell ref="O24:P24"/>
    <mergeCell ref="Q24:S24"/>
    <mergeCell ref="B28:N28"/>
    <mergeCell ref="O28:P28"/>
    <mergeCell ref="Q28:S28"/>
    <mergeCell ref="V28:AH28"/>
    <mergeCell ref="AI28:AJ28"/>
    <mergeCell ref="AK28:AM28"/>
    <mergeCell ref="B29:N29"/>
    <mergeCell ref="AK29:AM29"/>
    <mergeCell ref="B27:N27"/>
    <mergeCell ref="O27:P27"/>
    <mergeCell ref="Q27:S27"/>
    <mergeCell ref="V27:AH27"/>
    <mergeCell ref="AI27:AJ27"/>
    <mergeCell ref="AK27:AM27"/>
    <mergeCell ref="A38:N38"/>
    <mergeCell ref="A39:N39"/>
    <mergeCell ref="V29:AH29"/>
    <mergeCell ref="AI29:AJ29"/>
    <mergeCell ref="V30:AH30"/>
    <mergeCell ref="AI30:AJ30"/>
    <mergeCell ref="AK30:AM30"/>
    <mergeCell ref="P35:W39"/>
    <mergeCell ref="Y38:AL38"/>
    <mergeCell ref="Y39:AL39"/>
    <mergeCell ref="O29:P29"/>
    <mergeCell ref="Q29:S29"/>
    <mergeCell ref="A30:S30"/>
    <mergeCell ref="A31:AH31"/>
    <mergeCell ref="AI31:AM31"/>
    <mergeCell ref="A32:AH32"/>
    <mergeCell ref="AI32:AM32"/>
    <mergeCell ref="A1:AM1"/>
    <mergeCell ref="A2:AM2"/>
    <mergeCell ref="A3:AM3"/>
    <mergeCell ref="A4:AM4"/>
    <mergeCell ref="A5:AM5"/>
    <mergeCell ref="K7:M7"/>
    <mergeCell ref="N7:P7"/>
    <mergeCell ref="Z7:AA7"/>
    <mergeCell ref="P9:Q9"/>
    <mergeCell ref="P10:Q10"/>
    <mergeCell ref="V10:W10"/>
    <mergeCell ref="X10:Y10"/>
    <mergeCell ref="S7:T7"/>
    <mergeCell ref="U7:W7"/>
    <mergeCell ref="K9:N10"/>
    <mergeCell ref="R9:S9"/>
    <mergeCell ref="T9:U9"/>
    <mergeCell ref="V9:W9"/>
    <mergeCell ref="X9:Y9"/>
    <mergeCell ref="R10:S10"/>
    <mergeCell ref="T10:U10"/>
    <mergeCell ref="C12:M12"/>
    <mergeCell ref="N12:AC12"/>
    <mergeCell ref="AD12:AF12"/>
    <mergeCell ref="AG12:AJ12"/>
    <mergeCell ref="N13:AJ13"/>
    <mergeCell ref="X16:Y16"/>
    <mergeCell ref="AA16:AD16"/>
    <mergeCell ref="AE16:AF16"/>
    <mergeCell ref="AG16:AH16"/>
    <mergeCell ref="N14:AJ14"/>
    <mergeCell ref="N15:AJ15"/>
    <mergeCell ref="C13:M13"/>
    <mergeCell ref="C14:M14"/>
    <mergeCell ref="C15:M15"/>
    <mergeCell ref="C16:M16"/>
    <mergeCell ref="N16:O16"/>
    <mergeCell ref="Q16:S16"/>
    <mergeCell ref="U16:V16"/>
  </mergeCells>
  <conditionalFormatting sqref="Q7">
    <cfRule type="containsText" dxfId="3" priority="1" operator="containsText" text="0">
      <formula>NOT(ISERROR(SEARCH(("0"),(Q7))))</formula>
    </cfRule>
  </conditionalFormatting>
  <conditionalFormatting sqref="S7:T7">
    <cfRule type="cellIs" dxfId="2" priority="2" operator="equal">
      <formula>0</formula>
    </cfRule>
  </conditionalFormatting>
  <conditionalFormatting sqref="X7">
    <cfRule type="cellIs" dxfId="1" priority="3" operator="equal">
      <formula>0</formula>
    </cfRule>
  </conditionalFormatting>
  <conditionalFormatting sqref="Z7:AA7">
    <cfRule type="cellIs" dxfId="0" priority="4" operator="equal">
      <formula>0</formula>
    </cfRule>
  </conditionalFormatting>
  <pageMargins left="0.51181102362204722" right="0.51181102362204722" top="0.39370078740157483" bottom="0.39370078740157483" header="0" footer="0"/>
  <pageSetup scale="68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FORMULARIO</vt:lpstr>
      <vt:lpstr>PLAN DE TRABAJO</vt:lpstr>
      <vt:lpstr>REPORTE EVALUACION 1</vt:lpstr>
      <vt:lpstr>REPORTE AUTOEVA 1</vt:lpstr>
      <vt:lpstr>REPORTE EVALUACION 2</vt:lpstr>
      <vt:lpstr>REPORTE AUTOEVA 2</vt:lpstr>
      <vt:lpstr>REPORTE EVALUACION 3</vt:lpstr>
      <vt:lpstr>REPORTE AUTOEVA 3</vt:lpstr>
      <vt:lpstr>CARTA TERMINACION</vt:lpstr>
      <vt:lpstr>REPORTE FINAL</vt:lpstr>
      <vt:lpstr>PORTADA EXPEDIENTE</vt:lpstr>
      <vt:lpstr>REPORTE EVALUACION EXTRA</vt:lpstr>
      <vt:lpstr>REPORTE AUTOEVA EXTRA</vt:lpstr>
      <vt:lpstr>'PLAN DE TRABAJO'!_GoBack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Laura</cp:lastModifiedBy>
  <cp:lastPrinted>2025-09-17T21:53:27Z</cp:lastPrinted>
  <dcterms:created xsi:type="dcterms:W3CDTF">2025-10-24T19:56:05Z</dcterms:created>
  <dcterms:modified xsi:type="dcterms:W3CDTF">2025-10-28T15:38:59Z</dcterms:modified>
</cp:coreProperties>
</file>